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kovic\Desktop\HYUNDAI\CARINA\"/>
    </mc:Choice>
  </mc:AlternateContent>
  <bookViews>
    <workbookView xWindow="0" yWindow="0" windowWidth="28800" windowHeight="12435"/>
  </bookViews>
  <sheets>
    <sheet name="Hyundai osobna vozila" sheetId="9" r:id="rId1"/>
  </sheets>
  <calcPr calcId="152511"/>
</workbook>
</file>

<file path=xl/calcChain.xml><?xml version="1.0" encoding="utf-8"?>
<calcChain xmlns="http://schemas.openxmlformats.org/spreadsheetml/2006/main">
  <c r="O263" i="9" l="1"/>
  <c r="M263" i="9"/>
  <c r="O200" i="9" l="1"/>
  <c r="M200" i="9" s="1"/>
  <c r="O201" i="9"/>
  <c r="M201" i="9" s="1"/>
  <c r="O202" i="9"/>
  <c r="M202" i="9" s="1"/>
  <c r="O203" i="9"/>
  <c r="M203" i="9" s="1"/>
  <c r="O64" i="9" l="1"/>
  <c r="O65" i="9"/>
  <c r="O66" i="9"/>
  <c r="O67" i="9"/>
  <c r="M66" i="9"/>
  <c r="M67" i="9"/>
  <c r="O68" i="9"/>
  <c r="O69" i="9"/>
  <c r="M64" i="9"/>
  <c r="M65" i="9"/>
  <c r="M68" i="9"/>
  <c r="M69" i="9"/>
  <c r="O199" i="9" l="1"/>
  <c r="M199" i="9" s="1"/>
  <c r="O642" i="9" l="1"/>
  <c r="O640" i="9"/>
  <c r="O641" i="9"/>
  <c r="O639" i="9"/>
  <c r="M639" i="9" s="1"/>
  <c r="M640" i="9"/>
  <c r="M641" i="9"/>
  <c r="M642" i="9"/>
  <c r="O638" i="9"/>
  <c r="M638" i="9" s="1"/>
  <c r="O637" i="9"/>
  <c r="O636" i="9"/>
  <c r="O635" i="9"/>
  <c r="M635" i="9" s="1"/>
  <c r="M636" i="9"/>
  <c r="M637" i="9"/>
  <c r="M643" i="9"/>
  <c r="O634" i="9" l="1"/>
  <c r="M634" i="9"/>
  <c r="M62" i="9" l="1"/>
  <c r="O62" i="9"/>
  <c r="O63" i="9"/>
  <c r="M63" i="9"/>
  <c r="O611" i="9"/>
  <c r="M611" i="9" s="1"/>
  <c r="O610" i="9"/>
  <c r="M610" i="9" s="1"/>
  <c r="O633" i="9" l="1"/>
  <c r="M633" i="9" s="1"/>
  <c r="O632" i="9"/>
  <c r="M632" i="9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/>
  <c r="O625" i="9"/>
  <c r="M625" i="9" s="1"/>
  <c r="O624" i="9"/>
  <c r="M624" i="9"/>
  <c r="O623" i="9"/>
  <c r="M623" i="9" s="1"/>
  <c r="O622" i="9"/>
  <c r="M622" i="9" s="1"/>
  <c r="O621" i="9"/>
  <c r="M621" i="9"/>
  <c r="O620" i="9"/>
  <c r="M620" i="9" s="1"/>
  <c r="O619" i="9"/>
  <c r="M619" i="9" s="1"/>
  <c r="O618" i="9"/>
  <c r="M618" i="9" s="1"/>
  <c r="O617" i="9"/>
  <c r="M617" i="9" s="1"/>
  <c r="O616" i="9"/>
  <c r="M616" i="9"/>
  <c r="O615" i="9"/>
  <c r="M615" i="9" s="1"/>
  <c r="O614" i="9"/>
  <c r="M614" i="9"/>
  <c r="O613" i="9"/>
  <c r="M613" i="9" s="1"/>
  <c r="O612" i="9"/>
  <c r="M612" i="9" s="1"/>
  <c r="O436" i="9" l="1"/>
  <c r="M436" i="9"/>
  <c r="O435" i="9"/>
  <c r="M435" i="9" s="1"/>
  <c r="O434" i="9"/>
  <c r="M434" i="9" s="1"/>
  <c r="O433" i="9"/>
  <c r="M433" i="9" s="1"/>
  <c r="O432" i="9"/>
  <c r="M432" i="9" s="1"/>
  <c r="O431" i="9"/>
  <c r="M431" i="9" s="1"/>
  <c r="O194" i="9" l="1"/>
  <c r="M194" i="9" s="1"/>
  <c r="O195" i="9"/>
  <c r="M195" i="9" s="1"/>
  <c r="O196" i="9"/>
  <c r="M196" i="9" s="1"/>
  <c r="O197" i="9"/>
  <c r="M197" i="9" s="1"/>
  <c r="O198" i="9"/>
  <c r="M198" i="9" s="1"/>
  <c r="O607" i="9" l="1"/>
  <c r="M607" i="9" s="1"/>
  <c r="O608" i="9"/>
  <c r="M608" i="9" s="1"/>
  <c r="O609" i="9"/>
  <c r="M609" i="9" s="1"/>
  <c r="O448" i="9" l="1"/>
  <c r="M448" i="9" s="1"/>
  <c r="O447" i="9"/>
  <c r="M447" i="9" s="1"/>
  <c r="O446" i="9"/>
  <c r="M446" i="9" s="1"/>
  <c r="O445" i="9"/>
  <c r="M445" i="9" s="1"/>
  <c r="O594" i="9" l="1"/>
  <c r="M594" i="9" s="1"/>
  <c r="O595" i="9"/>
  <c r="M595" i="9" s="1"/>
  <c r="O596" i="9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602" i="9"/>
  <c r="M602" i="9" s="1"/>
  <c r="O603" i="9"/>
  <c r="M603" i="9" s="1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604" i="9"/>
  <c r="O605" i="9"/>
  <c r="O606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604" i="9"/>
  <c r="M605" i="9"/>
  <c r="M606" i="9"/>
  <c r="O370" i="9" l="1"/>
  <c r="O371" i="9"/>
  <c r="M371" i="9" s="1"/>
  <c r="O372" i="9"/>
  <c r="O373" i="9"/>
  <c r="O374" i="9"/>
  <c r="M370" i="9"/>
  <c r="M372" i="9"/>
  <c r="M373" i="9"/>
  <c r="M374" i="9"/>
  <c r="O441" i="9" l="1"/>
  <c r="O442" i="9"/>
  <c r="O443" i="9"/>
  <c r="O444" i="9"/>
  <c r="M444" i="9" s="1"/>
  <c r="M441" i="9"/>
  <c r="M442" i="9"/>
  <c r="M443" i="9"/>
  <c r="O421" i="9" l="1"/>
  <c r="O422" i="9"/>
  <c r="O423" i="9"/>
  <c r="M423" i="9" s="1"/>
  <c r="O424" i="9"/>
  <c r="M424" i="9" s="1"/>
  <c r="O425" i="9"/>
  <c r="O426" i="9"/>
  <c r="O427" i="9"/>
  <c r="O428" i="9"/>
  <c r="M428" i="9" s="1"/>
  <c r="O429" i="9"/>
  <c r="M429" i="9" s="1"/>
  <c r="O430" i="9"/>
  <c r="M421" i="9"/>
  <c r="M422" i="9"/>
  <c r="M425" i="9"/>
  <c r="M426" i="9"/>
  <c r="M427" i="9"/>
  <c r="M430" i="9"/>
  <c r="O416" i="9"/>
  <c r="O417" i="9"/>
  <c r="O418" i="9"/>
  <c r="M418" i="9" s="1"/>
  <c r="O419" i="9"/>
  <c r="M419" i="9" s="1"/>
  <c r="O420" i="9"/>
  <c r="M420" i="9" s="1"/>
  <c r="O415" i="9"/>
  <c r="M415" i="9"/>
  <c r="M417" i="9"/>
  <c r="M416" i="9"/>
  <c r="O292" i="9" l="1"/>
  <c r="M292" i="9" s="1"/>
  <c r="O293" i="9"/>
  <c r="M293" i="9" s="1"/>
  <c r="O271" i="9" l="1"/>
  <c r="M271" i="9" s="1"/>
  <c r="O270" i="9"/>
  <c r="M270" i="9" s="1"/>
  <c r="O77" i="9" l="1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76" i="9"/>
  <c r="M76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34" i="9" l="1"/>
  <c r="O335" i="9"/>
  <c r="O336" i="9"/>
  <c r="M336" i="9" s="1"/>
  <c r="O337" i="9"/>
  <c r="M337" i="9" s="1"/>
  <c r="O338" i="9"/>
  <c r="O339" i="9"/>
  <c r="M339" i="9" s="1"/>
  <c r="O340" i="9"/>
  <c r="M340" i="9" s="1"/>
  <c r="O341" i="9"/>
  <c r="M341" i="9" s="1"/>
  <c r="O342" i="9"/>
  <c r="O343" i="9"/>
  <c r="O344" i="9"/>
  <c r="M344" i="9" s="1"/>
  <c r="O345" i="9"/>
  <c r="M345" i="9" s="1"/>
  <c r="O346" i="9"/>
  <c r="O347" i="9"/>
  <c r="M347" i="9" s="1"/>
  <c r="O348" i="9"/>
  <c r="M348" i="9" s="1"/>
  <c r="O349" i="9"/>
  <c r="M349" i="9" s="1"/>
  <c r="O350" i="9"/>
  <c r="M338" i="9"/>
  <c r="M342" i="9"/>
  <c r="M343" i="9"/>
  <c r="M346" i="9"/>
  <c r="M350" i="9"/>
  <c r="O323" i="9" l="1"/>
  <c r="O324" i="9"/>
  <c r="M324" i="9" s="1"/>
  <c r="M323" i="9"/>
  <c r="O303" i="9"/>
  <c r="O304" i="9"/>
  <c r="O305" i="9"/>
  <c r="O306" i="9"/>
  <c r="O307" i="9"/>
  <c r="O308" i="9"/>
  <c r="O309" i="9"/>
  <c r="O310" i="9"/>
  <c r="M310" i="9" s="1"/>
  <c r="O311" i="9"/>
  <c r="M311" i="9" s="1"/>
  <c r="O312" i="9"/>
  <c r="M312" i="9" s="1"/>
  <c r="O313" i="9"/>
  <c r="M313" i="9" s="1"/>
  <c r="O314" i="9"/>
  <c r="M314" i="9" s="1"/>
  <c r="O315" i="9"/>
  <c r="M315" i="9" s="1"/>
  <c r="O316" i="9"/>
  <c r="O317" i="9"/>
  <c r="M317" i="9" s="1"/>
  <c r="O318" i="9"/>
  <c r="M318" i="9" s="1"/>
  <c r="O319" i="9"/>
  <c r="M319" i="9" s="1"/>
  <c r="O320" i="9"/>
  <c r="M320" i="9" s="1"/>
  <c r="O321" i="9"/>
  <c r="M321" i="9" s="1"/>
  <c r="O322" i="9"/>
  <c r="M322" i="9" s="1"/>
  <c r="O325" i="9"/>
  <c r="M325" i="9" s="1"/>
  <c r="M308" i="9"/>
  <c r="M309" i="9"/>
  <c r="M316" i="9"/>
  <c r="O573" i="9" l="1"/>
  <c r="O574" i="9"/>
  <c r="O575" i="9"/>
  <c r="O576" i="9"/>
  <c r="O577" i="9"/>
  <c r="O578" i="9"/>
  <c r="M578" i="9" s="1"/>
  <c r="O579" i="9"/>
  <c r="M579" i="9" s="1"/>
  <c r="O580" i="9"/>
  <c r="M580" i="9" s="1"/>
  <c r="M573" i="9"/>
  <c r="M574" i="9"/>
  <c r="M575" i="9"/>
  <c r="M576" i="9"/>
  <c r="M577" i="9"/>
  <c r="O566" i="9" l="1"/>
  <c r="M566" i="9" s="1"/>
  <c r="O567" i="9"/>
  <c r="M567" i="9" s="1"/>
  <c r="O568" i="9"/>
  <c r="O569" i="9"/>
  <c r="M569" i="9" s="1"/>
  <c r="O570" i="9"/>
  <c r="M570" i="9" s="1"/>
  <c r="O571" i="9"/>
  <c r="M571" i="9" s="1"/>
  <c r="O572" i="9"/>
  <c r="M572" i="9" s="1"/>
  <c r="M568" i="9"/>
  <c r="O565" i="9"/>
  <c r="M565" i="9" s="1"/>
  <c r="O557" i="9" l="1"/>
  <c r="O558" i="9"/>
  <c r="M558" i="9" s="1"/>
  <c r="O559" i="9"/>
  <c r="M559" i="9" s="1"/>
  <c r="O560" i="9"/>
  <c r="M560" i="9" s="1"/>
  <c r="O561" i="9"/>
  <c r="O562" i="9"/>
  <c r="M562" i="9" s="1"/>
  <c r="O563" i="9"/>
  <c r="M563" i="9" s="1"/>
  <c r="O564" i="9"/>
  <c r="M564" i="9" s="1"/>
  <c r="O556" i="9"/>
  <c r="M556" i="9"/>
  <c r="M557" i="9"/>
  <c r="M561" i="9"/>
  <c r="O555" i="9"/>
  <c r="M555" i="9" s="1"/>
  <c r="O288" i="9" l="1"/>
  <c r="M288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M285" i="9" s="1"/>
  <c r="O286" i="9"/>
  <c r="M286" i="9" s="1"/>
  <c r="O287" i="9"/>
  <c r="M287" i="9" s="1"/>
  <c r="O289" i="9"/>
  <c r="M289" i="9" s="1"/>
  <c r="O290" i="9"/>
  <c r="M290" i="9" s="1"/>
  <c r="O291" i="9"/>
  <c r="M291" i="9" s="1"/>
  <c r="O262" i="9"/>
  <c r="M262" i="9" s="1"/>
  <c r="O261" i="9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O248" i="9"/>
  <c r="M248" i="9" s="1"/>
  <c r="M249" i="9"/>
  <c r="M261" i="9"/>
  <c r="O247" i="9"/>
  <c r="M247" i="9" s="1"/>
  <c r="O188" i="9" l="1"/>
  <c r="O166" i="9" l="1"/>
  <c r="M166" i="9" s="1"/>
  <c r="O167" i="9"/>
  <c r="M167" i="9" s="1"/>
  <c r="O168" i="9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O183" i="9"/>
  <c r="M183" i="9" s="1"/>
  <c r="O184" i="9"/>
  <c r="M184" i="9" s="1"/>
  <c r="O185" i="9"/>
  <c r="M185" i="9" s="1"/>
  <c r="O186" i="9"/>
  <c r="O187" i="9"/>
  <c r="M187" i="9" s="1"/>
  <c r="O189" i="9"/>
  <c r="M189" i="9" s="1"/>
  <c r="O190" i="9"/>
  <c r="M190" i="9" s="1"/>
  <c r="O191" i="9"/>
  <c r="O192" i="9"/>
  <c r="M192" i="9" s="1"/>
  <c r="O193" i="9"/>
  <c r="M193" i="9" s="1"/>
  <c r="M175" i="9"/>
  <c r="M182" i="9"/>
  <c r="M186" i="9"/>
  <c r="M188" i="9"/>
  <c r="M191" i="9"/>
  <c r="O652" i="9" l="1"/>
  <c r="M652" i="9" s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O268" i="9"/>
  <c r="M268" i="9" s="1"/>
  <c r="O269" i="9"/>
  <c r="M269" i="9" s="1"/>
  <c r="O554" i="9"/>
  <c r="M554" i="9" s="1"/>
  <c r="O165" i="9" l="1"/>
  <c r="M165" i="9" s="1"/>
  <c r="O164" i="9"/>
  <c r="M164" i="9" s="1"/>
  <c r="O163" i="9"/>
  <c r="M163" i="9" s="1"/>
  <c r="O162" i="9"/>
  <c r="M162" i="9" s="1"/>
  <c r="O160" i="9"/>
  <c r="M160" i="9" s="1"/>
  <c r="O161" i="9"/>
  <c r="M161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14" i="9" l="1"/>
  <c r="M414" i="9" s="1"/>
  <c r="O413" i="9"/>
  <c r="M413" i="9" s="1"/>
  <c r="O412" i="9"/>
  <c r="M412" i="9" s="1"/>
  <c r="O411" i="9"/>
  <c r="M411" i="9" s="1"/>
  <c r="O410" i="9"/>
  <c r="M410" i="9" s="1"/>
  <c r="O409" i="9"/>
  <c r="M409" i="9" s="1"/>
  <c r="O408" i="9"/>
  <c r="M408" i="9" s="1"/>
  <c r="O437" i="9"/>
  <c r="M437" i="9" s="1"/>
  <c r="O438" i="9"/>
  <c r="M438" i="9" s="1"/>
  <c r="O439" i="9"/>
  <c r="M439" i="9" s="1"/>
  <c r="O440" i="9"/>
  <c r="M440" i="9" s="1"/>
  <c r="O449" i="9"/>
  <c r="M449" i="9" s="1"/>
  <c r="O450" i="9"/>
  <c r="M450" i="9" s="1"/>
  <c r="O451" i="9"/>
  <c r="M451" i="9" s="1"/>
  <c r="O364" i="9" l="1"/>
  <c r="M364" i="9" s="1"/>
  <c r="O365" i="9"/>
  <c r="M365" i="9" s="1"/>
  <c r="O366" i="9"/>
  <c r="O367" i="9"/>
  <c r="M367" i="9" s="1"/>
  <c r="O368" i="9"/>
  <c r="M368" i="9" s="1"/>
  <c r="O369" i="9"/>
  <c r="M369" i="9" s="1"/>
  <c r="M366" i="9"/>
  <c r="O158" i="9" l="1"/>
  <c r="M158" i="9" s="1"/>
  <c r="O279" i="9" l="1"/>
  <c r="M279" i="9" s="1"/>
  <c r="O54" i="9" l="1"/>
  <c r="M54" i="9" s="1"/>
  <c r="O246" i="9" l="1"/>
  <c r="M246" i="9" s="1"/>
  <c r="O245" i="9"/>
  <c r="M245" i="9" s="1"/>
  <c r="O244" i="9"/>
  <c r="M244" i="9" s="1"/>
  <c r="O243" i="9"/>
  <c r="M243" i="9" s="1"/>
  <c r="O242" i="9"/>
  <c r="M242" i="9" s="1"/>
  <c r="O241" i="9"/>
  <c r="M241" i="9" s="1"/>
  <c r="O240" i="9"/>
  <c r="M240" i="9" s="1"/>
  <c r="O239" i="9"/>
  <c r="M239" i="9" s="1"/>
  <c r="O159" i="9" l="1"/>
  <c r="M159" i="9" s="1"/>
  <c r="O157" i="9"/>
  <c r="M157" i="9" s="1"/>
  <c r="O156" i="9"/>
  <c r="M156" i="9" s="1"/>
  <c r="O155" i="9"/>
  <c r="M155" i="9" s="1"/>
  <c r="O154" i="9"/>
  <c r="M154" i="9" s="1"/>
  <c r="O153" i="9"/>
  <c r="M153" i="9" s="1"/>
  <c r="O152" i="9"/>
  <c r="M152" i="9" s="1"/>
  <c r="O151" i="9"/>
  <c r="M151" i="9" s="1"/>
  <c r="O53" i="9" l="1"/>
  <c r="M53" i="9" s="1"/>
  <c r="O52" i="9"/>
  <c r="M52" i="9" s="1"/>
  <c r="O17" i="9" l="1"/>
  <c r="M17" i="9" s="1"/>
  <c r="O278" i="9" l="1"/>
  <c r="M278" i="9" s="1"/>
  <c r="O277" i="9"/>
  <c r="M277" i="9" s="1"/>
  <c r="O276" i="9"/>
  <c r="M276" i="9" s="1"/>
  <c r="O275" i="9"/>
  <c r="M275" i="9" s="1"/>
  <c r="O274" i="9"/>
  <c r="M274" i="9" s="1"/>
  <c r="O273" i="9"/>
  <c r="M273" i="9" s="1"/>
  <c r="O272" i="9"/>
  <c r="M272" i="9" s="1"/>
  <c r="O651" i="9" l="1"/>
  <c r="M651" i="9" s="1"/>
  <c r="O650" i="9"/>
  <c r="M650" i="9" s="1"/>
  <c r="O649" i="9"/>
  <c r="M649" i="9" s="1"/>
  <c r="O549" i="9"/>
  <c r="M549" i="9" s="1"/>
  <c r="O548" i="9"/>
  <c r="M548" i="9" s="1"/>
  <c r="O547" i="9"/>
  <c r="M547" i="9" s="1"/>
  <c r="O543" i="9"/>
  <c r="M543" i="9" s="1"/>
  <c r="O542" i="9"/>
  <c r="M542" i="9" s="1"/>
  <c r="O541" i="9"/>
  <c r="M541" i="9" s="1"/>
  <c r="O539" i="9"/>
  <c r="M539" i="9" s="1"/>
  <c r="O551" i="9"/>
  <c r="M551" i="9" s="1"/>
  <c r="O553" i="9"/>
  <c r="M553" i="9" s="1"/>
  <c r="O552" i="9"/>
  <c r="M552" i="9" s="1"/>
  <c r="O550" i="9"/>
  <c r="M550" i="9" s="1"/>
  <c r="O546" i="9"/>
  <c r="M546" i="9" s="1"/>
  <c r="O545" i="9"/>
  <c r="M545" i="9" s="1"/>
  <c r="O544" i="9"/>
  <c r="O540" i="9"/>
  <c r="M540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O531" i="9"/>
  <c r="M531" i="9" s="1"/>
  <c r="O530" i="9"/>
  <c r="M530" i="9" s="1"/>
  <c r="O529" i="9"/>
  <c r="M529" i="9" s="1"/>
  <c r="O528" i="9"/>
  <c r="M528" i="9" s="1"/>
  <c r="O527" i="9"/>
  <c r="M527" i="9" s="1"/>
  <c r="O526" i="9"/>
  <c r="M526" i="9" s="1"/>
  <c r="O525" i="9"/>
  <c r="M525" i="9" s="1"/>
  <c r="O524" i="9"/>
  <c r="M524" i="9" s="1"/>
  <c r="O523" i="9"/>
  <c r="M523" i="9" s="1"/>
  <c r="O522" i="9"/>
  <c r="M522" i="9" s="1"/>
  <c r="O521" i="9"/>
  <c r="M521" i="9" s="1"/>
  <c r="O520" i="9"/>
  <c r="M520" i="9" s="1"/>
  <c r="O519" i="9"/>
  <c r="M519" i="9" s="1"/>
  <c r="O518" i="9"/>
  <c r="M518" i="9" s="1"/>
  <c r="O517" i="9"/>
  <c r="M517" i="9" s="1"/>
  <c r="M544" i="9"/>
  <c r="M532" i="9"/>
  <c r="O407" i="9"/>
  <c r="M407" i="9" s="1"/>
  <c r="O406" i="9"/>
  <c r="M406" i="9" s="1"/>
  <c r="O405" i="9"/>
  <c r="M405" i="9" s="1"/>
  <c r="O404" i="9"/>
  <c r="M404" i="9" s="1"/>
  <c r="O403" i="9"/>
  <c r="M403" i="9" s="1"/>
  <c r="O402" i="9"/>
  <c r="M402" i="9" s="1"/>
  <c r="O401" i="9"/>
  <c r="M401" i="9" s="1"/>
  <c r="O380" i="9"/>
  <c r="M380" i="9" s="1"/>
  <c r="O385" i="9"/>
  <c r="M385" i="9" s="1"/>
  <c r="O384" i="9"/>
  <c r="M384" i="9" s="1"/>
  <c r="O383" i="9"/>
  <c r="M383" i="9" s="1"/>
  <c r="O382" i="9"/>
  <c r="M382" i="9" s="1"/>
  <c r="O381" i="9"/>
  <c r="M381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M334" i="9"/>
  <c r="O333" i="9"/>
  <c r="M333" i="9" s="1"/>
  <c r="O332" i="9"/>
  <c r="M332" i="9" s="1"/>
  <c r="M335" i="9"/>
  <c r="M303" i="9" l="1"/>
  <c r="M307" i="9"/>
  <c r="M306" i="9"/>
  <c r="M305" i="9"/>
  <c r="M304" i="9"/>
  <c r="O267" i="9" l="1"/>
  <c r="M267" i="9" s="1"/>
  <c r="O266" i="9"/>
  <c r="M266" i="9" s="1"/>
  <c r="O238" i="9"/>
  <c r="M238" i="9" s="1"/>
  <c r="O232" i="9"/>
  <c r="M232" i="9" s="1"/>
  <c r="O237" i="9"/>
  <c r="O236" i="9"/>
  <c r="O235" i="9"/>
  <c r="O234" i="9"/>
  <c r="O233" i="9"/>
  <c r="O231" i="9"/>
  <c r="O230" i="9"/>
  <c r="M230" i="9" s="1"/>
  <c r="O229" i="9"/>
  <c r="M229" i="9" s="1"/>
  <c r="O228" i="9"/>
  <c r="M228" i="9" s="1"/>
  <c r="O227" i="9"/>
  <c r="M227" i="9" s="1"/>
  <c r="O226" i="9"/>
  <c r="M226" i="9" s="1"/>
  <c r="O225" i="9"/>
  <c r="O224" i="9"/>
  <c r="O223" i="9"/>
  <c r="M223" i="9" s="1"/>
  <c r="O222" i="9"/>
  <c r="M222" i="9" s="1"/>
  <c r="O221" i="9"/>
  <c r="M221" i="9" s="1"/>
  <c r="M237" i="9"/>
  <c r="M236" i="9"/>
  <c r="M235" i="9"/>
  <c r="M234" i="9"/>
  <c r="M233" i="9"/>
  <c r="M231" i="9"/>
  <c r="M225" i="9"/>
  <c r="M224" i="9"/>
  <c r="O150" i="9"/>
  <c r="M150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M138" i="9"/>
  <c r="O75" i="9" l="1"/>
  <c r="M75" i="9" s="1"/>
  <c r="O74" i="9"/>
  <c r="M74" i="9" s="1"/>
  <c r="O73" i="9"/>
  <c r="M73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393" i="9" l="1"/>
  <c r="M393" i="9" s="1"/>
  <c r="O392" i="9"/>
  <c r="M392" i="9" s="1"/>
  <c r="O391" i="9"/>
  <c r="M391" i="9" s="1"/>
  <c r="O397" i="9" l="1"/>
  <c r="M397" i="9" s="1"/>
  <c r="O396" i="9"/>
  <c r="M396" i="9" s="1"/>
  <c r="O395" i="9"/>
  <c r="M395" i="9" s="1"/>
  <c r="O394" i="9"/>
  <c r="M394" i="9" s="1"/>
  <c r="O400" i="9"/>
  <c r="M400" i="9" s="1"/>
  <c r="O399" i="9"/>
  <c r="M399" i="9" s="1"/>
  <c r="O398" i="9"/>
  <c r="M398" i="9" s="1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M513" i="9" s="1"/>
  <c r="O514" i="9"/>
  <c r="M514" i="9" s="1"/>
  <c r="O515" i="9"/>
  <c r="M515" i="9" s="1"/>
  <c r="O516" i="9"/>
  <c r="O265" i="9"/>
  <c r="M265" i="9" s="1"/>
  <c r="O264" i="9"/>
  <c r="M264" i="9" s="1"/>
  <c r="O492" i="9" l="1"/>
  <c r="M492" i="9" s="1"/>
  <c r="O494" i="9"/>
  <c r="M494" i="9" s="1"/>
  <c r="M511" i="9"/>
  <c r="M502" i="9"/>
  <c r="O458" i="9"/>
  <c r="M458" i="9" s="1"/>
  <c r="M508" i="9"/>
  <c r="M506" i="9"/>
  <c r="M504" i="9"/>
  <c r="M501" i="9"/>
  <c r="O499" i="9"/>
  <c r="M499" i="9" s="1"/>
  <c r="O497" i="9"/>
  <c r="M497" i="9" s="1"/>
  <c r="O491" i="9"/>
  <c r="M491" i="9" s="1"/>
  <c r="O481" i="9"/>
  <c r="M481" i="9" s="1"/>
  <c r="O480" i="9"/>
  <c r="M480" i="9" s="1"/>
  <c r="O475" i="9"/>
  <c r="M475" i="9" s="1"/>
  <c r="O473" i="9"/>
  <c r="M473" i="9" s="1"/>
  <c r="O471" i="9"/>
  <c r="M471" i="9" s="1"/>
  <c r="O466" i="9"/>
  <c r="M466" i="9" s="1"/>
  <c r="O456" i="9"/>
  <c r="M456" i="9" s="1"/>
  <c r="O220" i="9" l="1"/>
  <c r="M220" i="9" s="1"/>
  <c r="O126" i="9"/>
  <c r="M126" i="9" s="1"/>
  <c r="M510" i="9"/>
  <c r="M512" i="9"/>
  <c r="M516" i="9"/>
  <c r="O482" i="9"/>
  <c r="M482" i="9" s="1"/>
  <c r="O302" i="9" l="1"/>
  <c r="M302" i="9" s="1"/>
  <c r="O301" i="9"/>
  <c r="M301" i="9" s="1"/>
  <c r="O300" i="9"/>
  <c r="M300" i="9" s="1"/>
  <c r="O299" i="9"/>
  <c r="M299" i="9" s="1"/>
  <c r="O331" i="9"/>
  <c r="M331" i="9" s="1"/>
  <c r="O330" i="9"/>
  <c r="M330" i="9" s="1"/>
  <c r="O329" i="9"/>
  <c r="M329" i="9" s="1"/>
  <c r="O645" i="9" l="1"/>
  <c r="M645" i="9" s="1"/>
  <c r="O644" i="9"/>
  <c r="M644" i="9" s="1"/>
  <c r="O643" i="9"/>
  <c r="M505" i="9" l="1"/>
  <c r="O101" i="9"/>
  <c r="M101" i="9" s="1"/>
  <c r="O102" i="9"/>
  <c r="M102" i="9" s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7" i="9"/>
  <c r="M127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94" i="9"/>
  <c r="M294" i="9" s="1"/>
  <c r="O295" i="9"/>
  <c r="M295" i="9" s="1"/>
  <c r="O296" i="9"/>
  <c r="M296" i="9" s="1"/>
  <c r="O297" i="9"/>
  <c r="M297" i="9" s="1"/>
  <c r="O298" i="9"/>
  <c r="M298" i="9" s="1"/>
  <c r="O326" i="9"/>
  <c r="M326" i="9" s="1"/>
  <c r="O327" i="9"/>
  <c r="M327" i="9" s="1"/>
  <c r="O328" i="9"/>
  <c r="M328" i="9" s="1"/>
  <c r="O351" i="9"/>
  <c r="M351" i="9" s="1"/>
  <c r="O352" i="9"/>
  <c r="M352" i="9" s="1"/>
  <c r="O353" i="9"/>
  <c r="M353" i="9" s="1"/>
  <c r="O354" i="9"/>
  <c r="M354" i="9" s="1"/>
  <c r="O355" i="9"/>
  <c r="M355" i="9" s="1"/>
  <c r="O356" i="9"/>
  <c r="M356" i="9" s="1"/>
  <c r="O357" i="9"/>
  <c r="M357" i="9" s="1"/>
  <c r="O375" i="9"/>
  <c r="M375" i="9" s="1"/>
  <c r="O376" i="9"/>
  <c r="M376" i="9" s="1"/>
  <c r="O377" i="9"/>
  <c r="M377" i="9" s="1"/>
  <c r="O378" i="9"/>
  <c r="M378" i="9" s="1"/>
  <c r="O379" i="9"/>
  <c r="M379" i="9" s="1"/>
  <c r="O386" i="9"/>
  <c r="M386" i="9" s="1"/>
  <c r="O387" i="9"/>
  <c r="M387" i="9" s="1"/>
  <c r="O388" i="9"/>
  <c r="M388" i="9" s="1"/>
  <c r="O389" i="9"/>
  <c r="M389" i="9" s="1"/>
  <c r="O390" i="9"/>
  <c r="M390" i="9" s="1"/>
  <c r="O452" i="9"/>
  <c r="M452" i="9" s="1"/>
  <c r="O453" i="9"/>
  <c r="M453" i="9" s="1"/>
  <c r="O454" i="9"/>
  <c r="M454" i="9" s="1"/>
  <c r="O455" i="9"/>
  <c r="M455" i="9" s="1"/>
  <c r="O457" i="9"/>
  <c r="M457" i="9" s="1"/>
  <c r="O459" i="9"/>
  <c r="M459" i="9" s="1"/>
  <c r="O460" i="9"/>
  <c r="M460" i="9" s="1"/>
  <c r="O461" i="9"/>
  <c r="M461" i="9" s="1"/>
  <c r="O462" i="9"/>
  <c r="M462" i="9" s="1"/>
  <c r="O463" i="9"/>
  <c r="M463" i="9" s="1"/>
  <c r="O464" i="9"/>
  <c r="M464" i="9" s="1"/>
  <c r="O465" i="9"/>
  <c r="M465" i="9" s="1"/>
  <c r="O467" i="9"/>
  <c r="M467" i="9" s="1"/>
  <c r="O468" i="9"/>
  <c r="M468" i="9" s="1"/>
  <c r="O469" i="9"/>
  <c r="M469" i="9" s="1"/>
  <c r="O470" i="9"/>
  <c r="M470" i="9" s="1"/>
  <c r="O472" i="9"/>
  <c r="M472" i="9" s="1"/>
  <c r="O474" i="9"/>
  <c r="M474" i="9" s="1"/>
  <c r="O476" i="9"/>
  <c r="M476" i="9" s="1"/>
  <c r="O477" i="9"/>
  <c r="M477" i="9" s="1"/>
  <c r="O478" i="9"/>
  <c r="M478" i="9" s="1"/>
  <c r="O479" i="9"/>
  <c r="M479" i="9" s="1"/>
  <c r="O483" i="9"/>
  <c r="M483" i="9" s="1"/>
  <c r="O484" i="9"/>
  <c r="M484" i="9" s="1"/>
  <c r="O485" i="9"/>
  <c r="M485" i="9" s="1"/>
  <c r="O486" i="9"/>
  <c r="M486" i="9" s="1"/>
  <c r="O487" i="9"/>
  <c r="M487" i="9" s="1"/>
  <c r="O488" i="9"/>
  <c r="M488" i="9" s="1"/>
  <c r="O489" i="9"/>
  <c r="M489" i="9" s="1"/>
  <c r="O490" i="9"/>
  <c r="M490" i="9" s="1"/>
  <c r="O493" i="9"/>
  <c r="M493" i="9" s="1"/>
  <c r="O495" i="9"/>
  <c r="M495" i="9" s="1"/>
  <c r="O496" i="9"/>
  <c r="M496" i="9" s="1"/>
  <c r="O498" i="9"/>
  <c r="M498" i="9" s="1"/>
  <c r="O500" i="9"/>
  <c r="M500" i="9" s="1"/>
  <c r="M503" i="9"/>
  <c r="M507" i="9"/>
  <c r="M509" i="9"/>
  <c r="O646" i="9"/>
  <c r="M646" i="9" s="1"/>
  <c r="O647" i="9"/>
  <c r="M647" i="9" s="1"/>
  <c r="O648" i="9"/>
  <c r="M648" i="9" s="1"/>
  <c r="O662" i="9"/>
  <c r="M662" i="9" s="1"/>
  <c r="O663" i="9"/>
  <c r="M663" i="9" s="1"/>
  <c r="O664" i="9"/>
  <c r="M664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0" i="9"/>
  <c r="M70" i="9" s="1"/>
  <c r="O71" i="9"/>
  <c r="M71" i="9" s="1"/>
  <c r="O72" i="9"/>
  <c r="M72" i="9" s="1"/>
  <c r="O86" i="9"/>
  <c r="M86" i="9" s="1"/>
  <c r="O87" i="9"/>
  <c r="M87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2" i="9"/>
  <c r="M2" i="9" s="1"/>
</calcChain>
</file>

<file path=xl/sharedStrings.xml><?xml version="1.0" encoding="utf-8"?>
<sst xmlns="http://schemas.openxmlformats.org/spreadsheetml/2006/main" count="5302" uniqueCount="383">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</sst>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2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5" borderId="4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14" fontId="0" fillId="7" borderId="40" xfId="0" applyNumberFormat="1" applyFill="1" applyBorder="1" applyAlignment="1">
      <alignment vertical="center"/>
    </xf>
  </cellXfs>
  <cellStyles count="4">
    <cellStyle name="Normal" xfId="0" builtinId="0"/>
    <cellStyle name="Normal 3" xfId="2"/>
    <cellStyle name="Normal 75" xfId="1"/>
    <cellStyle name="Obično 2" xfId="3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1"/>
  <sheetViews>
    <sheetView showGridLines="0" tabSelected="1" zoomScale="85" zoomScaleNormal="85" workbookViewId="0">
      <pane xSplit="3" ySplit="1" topLeftCell="F234" activePane="bottomRight" state="frozen"/>
      <selection pane="topRight" activeCell="D1" sqref="D1"/>
      <selection pane="bottomLeft" activeCell="A2" sqref="A2"/>
      <selection pane="bottomRight" activeCell="N263" sqref="N263"/>
    </sheetView>
  </sheetViews>
  <sheetFormatPr defaultColWidth="8.85546875" defaultRowHeight="15" outlineLevelCol="1" x14ac:dyDescent="0.25"/>
  <cols>
    <col min="1" max="1" width="8.7109375" style="11" bestFit="1" customWidth="1"/>
    <col min="2" max="2" width="16" style="1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2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2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155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6" t="str">
        <f t="shared" si="3"/>
        <v>Hyundai i10 PE 1.0 KAPPA MPI / benzin / 48,5kW / 66KS / ručni / 5 stupnjeva prijenosa / 5-vrata</v>
      </c>
      <c r="N18" s="105" t="s">
        <v>52</v>
      </c>
      <c r="O18" s="157">
        <f t="shared" si="4"/>
        <v>66</v>
      </c>
      <c r="P18" s="125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63"/>
    </row>
    <row r="19" spans="1:37" s="18" customFormat="1" x14ac:dyDescent="0.25">
      <c r="A19" s="107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9" t="str">
        <f t="shared" si="3"/>
        <v>Hyundai i10 PE 1.0 KAPPA MPI / benzin / 48,5kW / 66KS / ručni / 5 stupnjeva prijenosa / 5-vrata</v>
      </c>
      <c r="N19" s="92" t="s">
        <v>52</v>
      </c>
      <c r="O19" s="147">
        <f t="shared" si="4"/>
        <v>66</v>
      </c>
      <c r="P19" s="26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8"/>
    </row>
    <row r="20" spans="1:37" s="18" customFormat="1" x14ac:dyDescent="0.25">
      <c r="A20" s="107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9" t="str">
        <f t="shared" si="3"/>
        <v>Hyundai i10 PE 1.0 KAPPA MPI / benzin / 48,5kW / 66KS / ručni / 5 stupnjeva prijenosa / 5-vrata</v>
      </c>
      <c r="N20" s="92" t="s">
        <v>52</v>
      </c>
      <c r="O20" s="147">
        <f t="shared" si="4"/>
        <v>66</v>
      </c>
      <c r="P20" s="26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8"/>
    </row>
    <row r="21" spans="1:37" s="18" customFormat="1" x14ac:dyDescent="0.25">
      <c r="A21" s="107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9" t="str">
        <f t="shared" si="3"/>
        <v>Hyundai i10 PE 1.25 KAPPA MPI / benzin / 64kW / 87KS / ručni / 5 stupnjeva prijenosa / 5-vrata</v>
      </c>
      <c r="N21" s="92" t="s">
        <v>54</v>
      </c>
      <c r="O21" s="147">
        <f t="shared" si="4"/>
        <v>87</v>
      </c>
      <c r="P21" s="26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8"/>
    </row>
    <row r="22" spans="1:37" s="18" customFormat="1" x14ac:dyDescent="0.25">
      <c r="A22" s="107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9" t="str">
        <f t="shared" si="3"/>
        <v>Hyundai i10 PE 1.25 KAPPA MPI / benzin / 64kW / 87KS / ručni / 5 stupnjeva prijenosa / 5-vrata</v>
      </c>
      <c r="N22" s="92" t="s">
        <v>54</v>
      </c>
      <c r="O22" s="147">
        <f t="shared" si="4"/>
        <v>87</v>
      </c>
      <c r="P22" s="26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8"/>
    </row>
    <row r="23" spans="1:37" s="18" customFormat="1" x14ac:dyDescent="0.25">
      <c r="A23" s="107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9" t="str">
        <f t="shared" si="3"/>
        <v>Hyundai i10 PE 1.25 KAPPA MPI / benzin / 64kW / 87KS / ručni / 5 stupnjeva prijenosa / 5-vrata</v>
      </c>
      <c r="N23" s="92" t="s">
        <v>54</v>
      </c>
      <c r="O23" s="147">
        <f t="shared" si="4"/>
        <v>87</v>
      </c>
      <c r="P23" s="26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8"/>
    </row>
    <row r="24" spans="1:37" s="162" customFormat="1" ht="15.75" thickBot="1" x14ac:dyDescent="0.3">
      <c r="A24" s="149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60" t="str">
        <f t="shared" si="3"/>
        <v>Hyundai i10 PE 1.25 KAPPA MPI 4AT / benzin / 64kW / 87KS / automatski / 4 stupnja prijenosa (4 A/T) / 5-vrata</v>
      </c>
      <c r="N24" s="103" t="s">
        <v>55</v>
      </c>
      <c r="O24" s="151">
        <f t="shared" si="4"/>
        <v>87</v>
      </c>
      <c r="P24" s="135"/>
      <c r="Q24" s="135"/>
      <c r="R24" s="135"/>
      <c r="S24" s="136"/>
      <c r="T24" s="136"/>
      <c r="U24" s="136"/>
      <c r="V24" s="136"/>
      <c r="W24" s="136"/>
      <c r="X24" s="135"/>
      <c r="Y24" s="135"/>
      <c r="Z24" s="136"/>
      <c r="AA24" s="136"/>
      <c r="AB24" s="136"/>
      <c r="AC24" s="137"/>
      <c r="AD24" s="135" t="s">
        <v>27</v>
      </c>
      <c r="AE24" s="138"/>
      <c r="AF24" s="139"/>
      <c r="AG24" s="139"/>
      <c r="AH24" s="138"/>
      <c r="AI24" s="139"/>
      <c r="AJ24" s="140"/>
      <c r="AK24" s="161"/>
    </row>
    <row r="25" spans="1:37" x14ac:dyDescent="0.25">
      <c r="A25" s="12" t="s">
        <v>41</v>
      </c>
      <c r="B25" s="45" t="s">
        <v>56</v>
      </c>
      <c r="C25" s="45" t="s">
        <v>60</v>
      </c>
      <c r="D25" s="15" t="s">
        <v>49</v>
      </c>
      <c r="E25" s="15" t="s">
        <v>31</v>
      </c>
      <c r="F25" s="15">
        <v>5</v>
      </c>
      <c r="G25" s="15" t="s">
        <v>25</v>
      </c>
      <c r="H25" s="15">
        <v>1248</v>
      </c>
      <c r="I25" s="15">
        <v>55</v>
      </c>
      <c r="J25" s="4">
        <v>86529</v>
      </c>
      <c r="K25" s="16">
        <v>42837</v>
      </c>
      <c r="L25" s="17">
        <v>112</v>
      </c>
      <c r="M25" s="75" t="str">
        <f t="shared" si="0"/>
        <v>Hyundai i20 1.2 DOHC 75KS / benzin / 55kW / 75KS / ručni / 5 stupnjeva prijenosa / 5-vrata</v>
      </c>
      <c r="N25" s="102" t="s">
        <v>57</v>
      </c>
      <c r="O25" s="9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5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5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5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5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5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5">
        <v>73.599999999999994</v>
      </c>
      <c r="J62" s="112">
        <v>105620</v>
      </c>
      <c r="K62" s="170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5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5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5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5"/>
      <c r="Q68" s="206"/>
      <c r="R68" s="206"/>
      <c r="S68" s="207"/>
      <c r="T68" s="207"/>
      <c r="U68" s="207"/>
      <c r="V68" s="207"/>
      <c r="W68" s="207"/>
      <c r="X68" s="207"/>
      <c r="Y68" s="206"/>
      <c r="Z68" s="207"/>
      <c r="AA68" s="207"/>
      <c r="AB68" s="207"/>
      <c r="AC68" s="207"/>
      <c r="AD68" s="206"/>
      <c r="AE68" s="209"/>
      <c r="AF68" s="210"/>
      <c r="AG68" s="210"/>
      <c r="AH68" s="209"/>
      <c r="AI68" s="210"/>
      <c r="AJ68" s="210"/>
    </row>
    <row r="69" spans="1:36" s="204" customFormat="1" ht="15.75" thickBot="1" x14ac:dyDescent="0.3">
      <c r="A69" s="31" t="s">
        <v>41</v>
      </c>
      <c r="B69" s="32" t="s">
        <v>56</v>
      </c>
      <c r="C69" s="32" t="s">
        <v>316</v>
      </c>
      <c r="D69" s="34" t="s">
        <v>50</v>
      </c>
      <c r="E69" s="34" t="s">
        <v>87</v>
      </c>
      <c r="F69" s="34">
        <v>7</v>
      </c>
      <c r="G69" s="34" t="s">
        <v>25</v>
      </c>
      <c r="H69" s="34">
        <v>998</v>
      </c>
      <c r="I69" s="176">
        <v>73.599999999999994</v>
      </c>
      <c r="J69" s="3">
        <v>121530</v>
      </c>
      <c r="K69" s="35">
        <v>43647</v>
      </c>
      <c r="L69" s="36" t="s">
        <v>378</v>
      </c>
      <c r="M69" s="150" t="str">
        <f t="shared" si="9"/>
        <v>Hyundai i20 1.0 T-GDI 100 KS ISG 7DCT / benzin / 73,6kW / 100KS / automatski / 7 stupnjeva automatski / 7-vrata</v>
      </c>
      <c r="N69" s="103" t="s">
        <v>315</v>
      </c>
      <c r="O69" s="95">
        <f t="shared" si="10"/>
        <v>100</v>
      </c>
      <c r="P69" s="134"/>
      <c r="Q69" s="135"/>
      <c r="R69" s="135"/>
      <c r="S69" s="136"/>
      <c r="T69" s="136"/>
      <c r="U69" s="136"/>
      <c r="V69" s="136"/>
      <c r="W69" s="136"/>
      <c r="X69" s="136"/>
      <c r="Y69" s="135"/>
      <c r="Z69" s="136"/>
      <c r="AA69" s="136"/>
      <c r="AB69" s="136"/>
      <c r="AC69" s="136"/>
      <c r="AD69" s="135"/>
      <c r="AE69" s="138"/>
      <c r="AF69" s="139"/>
      <c r="AG69" s="139"/>
      <c r="AH69" s="138"/>
      <c r="AI69" s="139"/>
      <c r="AJ69" s="139"/>
    </row>
    <row r="70" spans="1:36" x14ac:dyDescent="0.25">
      <c r="A70" s="37" t="s">
        <v>41</v>
      </c>
      <c r="B70" s="38" t="s">
        <v>67</v>
      </c>
      <c r="C70" s="38" t="s">
        <v>45</v>
      </c>
      <c r="D70" s="39" t="s">
        <v>49</v>
      </c>
      <c r="E70" s="39" t="s">
        <v>31</v>
      </c>
      <c r="F70" s="39">
        <v>5</v>
      </c>
      <c r="G70" s="39" t="s">
        <v>25</v>
      </c>
      <c r="H70" s="39">
        <v>998</v>
      </c>
      <c r="I70" s="39">
        <v>74</v>
      </c>
      <c r="J70" s="2">
        <v>109480.39215472476</v>
      </c>
      <c r="K70" s="118">
        <v>42767</v>
      </c>
      <c r="L70" s="40">
        <v>110</v>
      </c>
      <c r="M70" s="73" t="str">
        <f t="shared" si="0"/>
        <v>Hyundai i20 Active 1.0 TGDI 100KS 5MT ISG / benzin / 74kW / 101KS / ručni / 5 stupnjeva prijenosa / 5-vrata</v>
      </c>
      <c r="N70" s="105" t="s">
        <v>171</v>
      </c>
      <c r="O70" s="106">
        <f t="shared" si="1"/>
        <v>101</v>
      </c>
      <c r="P70" s="124"/>
      <c r="Q70" s="125"/>
      <c r="R70" s="125"/>
      <c r="S70" s="126"/>
      <c r="T70" s="126"/>
      <c r="U70" s="126"/>
      <c r="V70" s="126"/>
      <c r="W70" s="126"/>
      <c r="X70" s="126"/>
      <c r="Y70" s="125"/>
      <c r="Z70" s="126"/>
      <c r="AA70" s="126"/>
      <c r="AB70" s="126"/>
      <c r="AC70" s="126"/>
      <c r="AD70" s="125" t="s">
        <v>27</v>
      </c>
      <c r="AE70" s="127"/>
      <c r="AF70" s="128"/>
      <c r="AG70" s="128"/>
      <c r="AH70" s="127"/>
      <c r="AI70" s="128"/>
      <c r="AJ70" s="128"/>
    </row>
    <row r="71" spans="1:36" x14ac:dyDescent="0.25">
      <c r="A71" s="19" t="s">
        <v>41</v>
      </c>
      <c r="B71" s="24" t="s">
        <v>67</v>
      </c>
      <c r="C71" s="24" t="s">
        <v>68</v>
      </c>
      <c r="D71" s="21" t="s">
        <v>49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74</v>
      </c>
      <c r="J71" s="1">
        <v>119284.31370834827</v>
      </c>
      <c r="K71" s="22">
        <v>42767</v>
      </c>
      <c r="L71" s="23">
        <v>110</v>
      </c>
      <c r="M71" s="72" t="str">
        <f t="shared" si="0"/>
        <v>Hyundai i20 Active 1.0 TGDI 100KS 5MT ISG / benzin / 74kW / 101KS / ručni / 5 stupnjeva prijenosa / 5-vrata</v>
      </c>
      <c r="N71" s="92" t="s">
        <v>171</v>
      </c>
      <c r="O71" s="97">
        <f t="shared" si="1"/>
        <v>101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s="129" customFormat="1" x14ac:dyDescent="0.25">
      <c r="A72" s="19" t="s">
        <v>41</v>
      </c>
      <c r="B72" s="24" t="s">
        <v>67</v>
      </c>
      <c r="C72" s="24" t="s">
        <v>68</v>
      </c>
      <c r="D72" s="21" t="s">
        <v>49</v>
      </c>
      <c r="E72" s="21" t="s">
        <v>31</v>
      </c>
      <c r="F72" s="21">
        <v>5</v>
      </c>
      <c r="G72" s="21" t="s">
        <v>25</v>
      </c>
      <c r="H72" s="21">
        <v>998</v>
      </c>
      <c r="I72" s="21">
        <v>88</v>
      </c>
      <c r="J72" s="1">
        <v>122995.09804107853</v>
      </c>
      <c r="K72" s="22">
        <v>42767</v>
      </c>
      <c r="L72" s="23">
        <v>119</v>
      </c>
      <c r="M72" s="72" t="str">
        <f t="shared" si="0"/>
        <v>Hyundai i20 Active 1.0 TGDI 120KS 6MT ISG / benzin / 88kW / 120KS / ručni / 5 stupnjeva prijenosa / 5-vrata</v>
      </c>
      <c r="N72" s="92" t="s">
        <v>172</v>
      </c>
      <c r="O72" s="97">
        <f t="shared" si="1"/>
        <v>120</v>
      </c>
      <c r="P72" s="25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 t="s">
        <v>27</v>
      </c>
      <c r="AE72" s="29"/>
      <c r="AF72" s="30"/>
      <c r="AG72" s="30"/>
      <c r="AH72" s="29"/>
      <c r="AI72" s="30"/>
      <c r="AJ72" s="30"/>
    </row>
    <row r="73" spans="1:36" s="129" customFormat="1" x14ac:dyDescent="0.25">
      <c r="A73" s="37" t="s">
        <v>41</v>
      </c>
      <c r="B73" s="38" t="s">
        <v>67</v>
      </c>
      <c r="C73" s="38" t="s">
        <v>45</v>
      </c>
      <c r="D73" s="39" t="s">
        <v>49</v>
      </c>
      <c r="E73" s="39" t="s">
        <v>31</v>
      </c>
      <c r="F73" s="39">
        <v>5</v>
      </c>
      <c r="G73" s="39" t="s">
        <v>25</v>
      </c>
      <c r="H73" s="39">
        <v>998</v>
      </c>
      <c r="I73" s="39">
        <v>74</v>
      </c>
      <c r="J73" s="2">
        <v>109669.99999801045</v>
      </c>
      <c r="K73" s="118">
        <v>43112</v>
      </c>
      <c r="L73" s="40">
        <v>110</v>
      </c>
      <c r="M73" s="73" t="str">
        <f t="shared" si="0"/>
        <v>Hyundai i20 Active 1.0 TGDI 100KS 5MT ISG / benzin / 74kW / 101KS / ručni / 5 stupnjeva prijenosa / 5-vrata</v>
      </c>
      <c r="N73" s="105" t="s">
        <v>171</v>
      </c>
      <c r="O73" s="106">
        <f t="shared" si="1"/>
        <v>101</v>
      </c>
      <c r="P73" s="124"/>
      <c r="Q73" s="125"/>
      <c r="R73" s="125"/>
      <c r="S73" s="126"/>
      <c r="T73" s="126"/>
      <c r="U73" s="126"/>
      <c r="V73" s="126"/>
      <c r="W73" s="126"/>
      <c r="X73" s="126"/>
      <c r="Y73" s="125"/>
      <c r="Z73" s="126"/>
      <c r="AA73" s="126"/>
      <c r="AB73" s="126"/>
      <c r="AC73" s="126"/>
      <c r="AD73" s="125" t="s">
        <v>27</v>
      </c>
      <c r="AE73" s="127"/>
      <c r="AF73" s="128"/>
      <c r="AG73" s="128"/>
      <c r="AH73" s="127"/>
      <c r="AI73" s="128"/>
      <c r="AJ73" s="128"/>
    </row>
    <row r="74" spans="1:36" s="130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74</v>
      </c>
      <c r="J74" s="1">
        <v>119669.99999829673</v>
      </c>
      <c r="K74" s="22">
        <v>43112</v>
      </c>
      <c r="L74" s="23">
        <v>110</v>
      </c>
      <c r="M74" s="72" t="str">
        <f t="shared" si="0"/>
        <v>Hyundai i20 Active 1.0 TGDI 100KS 5MT ISG / benzin / 74kW / 101KS / ručni / 5 stupnjeva prijenosa / 5-vrata</v>
      </c>
      <c r="N74" s="92" t="s">
        <v>171</v>
      </c>
      <c r="O74" s="97">
        <f t="shared" si="1"/>
        <v>101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30" customFormat="1" x14ac:dyDescent="0.25">
      <c r="A75" s="19" t="s">
        <v>41</v>
      </c>
      <c r="B75" s="24" t="s">
        <v>67</v>
      </c>
      <c r="C75" s="24" t="s">
        <v>68</v>
      </c>
      <c r="D75" s="21" t="s">
        <v>49</v>
      </c>
      <c r="E75" s="21" t="s">
        <v>31</v>
      </c>
      <c r="F75" s="21">
        <v>5</v>
      </c>
      <c r="G75" s="21" t="s">
        <v>25</v>
      </c>
      <c r="H75" s="21">
        <v>998</v>
      </c>
      <c r="I75" s="21">
        <v>88</v>
      </c>
      <c r="J75" s="1">
        <v>123454.99999611659</v>
      </c>
      <c r="K75" s="22">
        <v>43112</v>
      </c>
      <c r="L75" s="23">
        <v>119</v>
      </c>
      <c r="M75" s="146" t="str">
        <f t="shared" si="0"/>
        <v>Hyundai i20 Active 1.0 TGDI 120KS 6MT ISG / benzin / 88kW / 120KS / ručni / 5 stupnjeva prijenosa / 5-vrata</v>
      </c>
      <c r="N75" s="92" t="s">
        <v>172</v>
      </c>
      <c r="O75" s="97">
        <f t="shared" si="1"/>
        <v>120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 t="s">
        <v>27</v>
      </c>
      <c r="AE75" s="29"/>
      <c r="AF75" s="30"/>
      <c r="AG75" s="30"/>
      <c r="AH75" s="29"/>
      <c r="AI75" s="30"/>
      <c r="AJ75" s="30"/>
    </row>
    <row r="76" spans="1:36" s="18" customFormat="1" x14ac:dyDescent="0.25">
      <c r="A76" s="19" t="s">
        <v>41</v>
      </c>
      <c r="B76" s="24" t="s">
        <v>67</v>
      </c>
      <c r="C76" s="38" t="s">
        <v>225</v>
      </c>
      <c r="D76" s="39" t="s">
        <v>49</v>
      </c>
      <c r="E76" s="39" t="s">
        <v>31</v>
      </c>
      <c r="F76" s="39">
        <v>5</v>
      </c>
      <c r="G76" s="39" t="s">
        <v>25</v>
      </c>
      <c r="H76" s="39">
        <v>998</v>
      </c>
      <c r="I76" s="177">
        <v>73.599999999999994</v>
      </c>
      <c r="J76" s="2">
        <v>94990</v>
      </c>
      <c r="K76" s="118">
        <v>43434</v>
      </c>
      <c r="L76" s="40" t="s">
        <v>317</v>
      </c>
      <c r="M76" s="146" t="str">
        <f t="shared" si="0"/>
        <v>Hyundai i20 Active 1.0 TGDI 100KS 5MT ISG / benzin / 73,6kW / 100KS / ručni / 5 stupnjeva prijenosa / 5-vrata</v>
      </c>
      <c r="N76" s="92" t="s">
        <v>171</v>
      </c>
      <c r="O76" s="94">
        <f t="shared" si="1"/>
        <v>100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8" customFormat="1" x14ac:dyDescent="0.25">
      <c r="A77" s="19" t="s">
        <v>41</v>
      </c>
      <c r="B77" s="24" t="s">
        <v>67</v>
      </c>
      <c r="C77" s="38" t="s">
        <v>61</v>
      </c>
      <c r="D77" s="39" t="s">
        <v>49</v>
      </c>
      <c r="E77" s="39" t="s">
        <v>31</v>
      </c>
      <c r="F77" s="39">
        <v>5</v>
      </c>
      <c r="G77" s="39" t="s">
        <v>25</v>
      </c>
      <c r="H77" s="39">
        <v>998</v>
      </c>
      <c r="I77" s="177">
        <v>73.599999999999994</v>
      </c>
      <c r="J77" s="2">
        <v>98990</v>
      </c>
      <c r="K77" s="118">
        <v>43434</v>
      </c>
      <c r="L77" s="40" t="s">
        <v>317</v>
      </c>
      <c r="M77" s="146" t="str">
        <f t="shared" si="0"/>
        <v>Hyundai i20 Active 1.0 TGDI 100KS 5MT ISG / benzin / 73,6kW / 100KS / ručni / 5 stupnjeva prijenosa / 5-vrata</v>
      </c>
      <c r="N77" s="92" t="s">
        <v>171</v>
      </c>
      <c r="O77" s="131">
        <f t="shared" si="1"/>
        <v>100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62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7">
        <v>73.599999999999994</v>
      </c>
      <c r="J78" s="2">
        <v>107990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131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62</v>
      </c>
      <c r="D79" s="39" t="s">
        <v>49</v>
      </c>
      <c r="E79" s="39" t="s">
        <v>29</v>
      </c>
      <c r="F79" s="39">
        <v>6</v>
      </c>
      <c r="G79" s="39" t="s">
        <v>25</v>
      </c>
      <c r="H79" s="39">
        <v>998</v>
      </c>
      <c r="I79" s="177">
        <v>88</v>
      </c>
      <c r="J79" s="2">
        <v>113990</v>
      </c>
      <c r="K79" s="118">
        <v>43434</v>
      </c>
      <c r="L79" s="40" t="s">
        <v>318</v>
      </c>
      <c r="M79" s="146" t="str">
        <f t="shared" si="0"/>
        <v>Hyundai i20 Active 1.0 TGDI 120KS 6MT ISG / benzin / 88kW / 120KS / ručni / 6 stupnjeva prijenosa / 6-vrata</v>
      </c>
      <c r="N79" s="92" t="s">
        <v>172</v>
      </c>
      <c r="O79" s="131">
        <f t="shared" si="1"/>
        <v>120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45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7">
        <v>73.599999999999994</v>
      </c>
      <c r="J80" s="2">
        <v>113990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45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7">
        <v>88</v>
      </c>
      <c r="J81" s="2">
        <v>119990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50</v>
      </c>
      <c r="E82" s="39" t="s">
        <v>87</v>
      </c>
      <c r="F82" s="39">
        <v>7</v>
      </c>
      <c r="G82" s="39" t="s">
        <v>25</v>
      </c>
      <c r="H82" s="39">
        <v>998</v>
      </c>
      <c r="I82" s="177">
        <v>88</v>
      </c>
      <c r="J82" s="2">
        <v>128990</v>
      </c>
      <c r="K82" s="118">
        <v>43434</v>
      </c>
      <c r="L82" s="40" t="s">
        <v>319</v>
      </c>
      <c r="M82" s="146" t="str">
        <f t="shared" si="0"/>
        <v>Hyundai i20 Active 1.0 TGDI 120KS7DCT ISG / benzin / 88kW / 120KS / automatski / 7 stupnjeva automatski / 7-vrata</v>
      </c>
      <c r="N82" s="92" t="s">
        <v>320</v>
      </c>
      <c r="O82" s="131">
        <f t="shared" si="1"/>
        <v>120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112</v>
      </c>
      <c r="D83" s="39" t="s">
        <v>49</v>
      </c>
      <c r="E83" s="39" t="s">
        <v>31</v>
      </c>
      <c r="F83" s="39">
        <v>5</v>
      </c>
      <c r="G83" s="39" t="s">
        <v>25</v>
      </c>
      <c r="H83" s="39">
        <v>998</v>
      </c>
      <c r="I83" s="177">
        <v>88</v>
      </c>
      <c r="J83" s="2">
        <v>117990</v>
      </c>
      <c r="K83" s="118">
        <v>43434</v>
      </c>
      <c r="L83" s="40" t="s">
        <v>317</v>
      </c>
      <c r="M83" s="146" t="str">
        <f t="shared" si="0"/>
        <v>Hyundai i20 Active 1.0 TGDI 100KS 5MT ISG / benzin / 88kW / 120KS / ručni / 5 stupnjeva prijenosa / 5-vrata</v>
      </c>
      <c r="N83" s="92" t="s">
        <v>171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112</v>
      </c>
      <c r="D84" s="39" t="s">
        <v>49</v>
      </c>
      <c r="E84" s="39" t="s">
        <v>29</v>
      </c>
      <c r="F84" s="39">
        <v>6</v>
      </c>
      <c r="G84" s="39" t="s">
        <v>25</v>
      </c>
      <c r="H84" s="39">
        <v>998</v>
      </c>
      <c r="I84" s="177">
        <v>88</v>
      </c>
      <c r="J84" s="2">
        <v>123990</v>
      </c>
      <c r="K84" s="118">
        <v>43434</v>
      </c>
      <c r="L84" s="40" t="s">
        <v>318</v>
      </c>
      <c r="M84" s="146" t="str">
        <f t="shared" si="0"/>
        <v>Hyundai i20 Active 1.0 TGDI 120KS 6MT ISG / benzin / 88kW / 120KS / ručni / 6 stupnjeva prijenosa / 6-vrata</v>
      </c>
      <c r="N84" s="92" t="s">
        <v>172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ht="15.75" thickBot="1" x14ac:dyDescent="0.3">
      <c r="A85" s="19" t="s">
        <v>41</v>
      </c>
      <c r="B85" s="24" t="s">
        <v>67</v>
      </c>
      <c r="C85" s="38" t="s">
        <v>112</v>
      </c>
      <c r="D85" s="39" t="s">
        <v>50</v>
      </c>
      <c r="E85" s="39" t="s">
        <v>87</v>
      </c>
      <c r="F85" s="39">
        <v>7</v>
      </c>
      <c r="G85" s="39" t="s">
        <v>25</v>
      </c>
      <c r="H85" s="39">
        <v>998</v>
      </c>
      <c r="I85" s="177">
        <v>88</v>
      </c>
      <c r="J85" s="2">
        <v>132990</v>
      </c>
      <c r="K85" s="118">
        <v>43434</v>
      </c>
      <c r="L85" s="40" t="s">
        <v>319</v>
      </c>
      <c r="M85" s="146" t="str">
        <f t="shared" si="0"/>
        <v>Hyundai i20 Active 1.0 TGDI 120KS7DCT ISG / benzin / 88kW / 120KS / automatski / 7 stupnjeva automatski / 7-vrata</v>
      </c>
      <c r="N85" s="92" t="s">
        <v>320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x14ac:dyDescent="0.25">
      <c r="A86" s="12" t="s">
        <v>41</v>
      </c>
      <c r="B86" s="45" t="s">
        <v>69</v>
      </c>
      <c r="C86" s="45" t="s">
        <v>61</v>
      </c>
      <c r="D86" s="15" t="s">
        <v>49</v>
      </c>
      <c r="E86" s="15" t="s">
        <v>31</v>
      </c>
      <c r="F86" s="15">
        <v>5</v>
      </c>
      <c r="G86" s="15" t="s">
        <v>25</v>
      </c>
      <c r="H86" s="15">
        <v>1396</v>
      </c>
      <c r="I86" s="15">
        <v>66</v>
      </c>
      <c r="J86" s="4">
        <v>106686.27450743222</v>
      </c>
      <c r="K86" s="46">
        <v>42893</v>
      </c>
      <c r="L86" s="17">
        <v>130</v>
      </c>
      <c r="M86" s="75" t="str">
        <f t="shared" si="0"/>
        <v>Hyundai ix20 1.4 DOHC ISG / benzin / 66kW / 90KS / ručni / 5 stupnjeva prijenosa / 5-vrata</v>
      </c>
      <c r="N86" s="102" t="s">
        <v>70</v>
      </c>
      <c r="O86" s="96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69</v>
      </c>
      <c r="C87" s="24" t="s">
        <v>61</v>
      </c>
      <c r="D87" s="21" t="s">
        <v>50</v>
      </c>
      <c r="E87" s="21" t="s">
        <v>51</v>
      </c>
      <c r="F87" s="21">
        <v>5</v>
      </c>
      <c r="G87" s="21" t="s">
        <v>25</v>
      </c>
      <c r="H87" s="21">
        <v>1591</v>
      </c>
      <c r="I87" s="21">
        <v>92</v>
      </c>
      <c r="J87" s="1">
        <v>120901.96077897584</v>
      </c>
      <c r="K87" s="43">
        <v>42893</v>
      </c>
      <c r="L87" s="23">
        <v>150</v>
      </c>
      <c r="M87" s="72" t="str">
        <f t="shared" si="0"/>
        <v>Hyundai ix20 1.6 DOHC 6 A/T / benzin / 92kW / 125KS / automatski / 4 stupnja prijenosa (4 A/T) / 5-vrata</v>
      </c>
      <c r="N87" s="92" t="s">
        <v>162</v>
      </c>
      <c r="O87" s="97">
        <f t="shared" si="1"/>
        <v>125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ht="15.75" thickBot="1" x14ac:dyDescent="0.3">
      <c r="A88" s="31" t="s">
        <v>41</v>
      </c>
      <c r="B88" s="32" t="s">
        <v>69</v>
      </c>
      <c r="C88" s="32" t="s">
        <v>61</v>
      </c>
      <c r="D88" s="34" t="s">
        <v>49</v>
      </c>
      <c r="E88" s="34" t="s">
        <v>31</v>
      </c>
      <c r="F88" s="34">
        <v>5</v>
      </c>
      <c r="G88" s="34" t="s">
        <v>26</v>
      </c>
      <c r="H88" s="34">
        <v>1396</v>
      </c>
      <c r="I88" s="34">
        <v>66</v>
      </c>
      <c r="J88" s="3">
        <v>120200.98038249879</v>
      </c>
      <c r="K88" s="42">
        <v>42893</v>
      </c>
      <c r="L88" s="36">
        <v>110</v>
      </c>
      <c r="M88" s="74" t="str">
        <f t="shared" si="0"/>
        <v>Hyundai ix20 1.4 CRDI ISG / dizel / 66kW / 90KS / ručni / 5 stupnjeva prijenosa / 5-vrata</v>
      </c>
      <c r="N88" s="103" t="s">
        <v>71</v>
      </c>
      <c r="O88" s="98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2" t="s">
        <v>41</v>
      </c>
      <c r="B89" s="45" t="s">
        <v>72</v>
      </c>
      <c r="C89" s="45" t="s">
        <v>73</v>
      </c>
      <c r="D89" s="15" t="s">
        <v>49</v>
      </c>
      <c r="E89" s="15" t="s">
        <v>29</v>
      </c>
      <c r="F89" s="15">
        <v>5</v>
      </c>
      <c r="G89" s="15" t="s">
        <v>25</v>
      </c>
      <c r="H89" s="15">
        <v>1368</v>
      </c>
      <c r="I89" s="15">
        <v>73.599999999999994</v>
      </c>
      <c r="J89" s="4">
        <v>93448.598131789593</v>
      </c>
      <c r="K89" s="46">
        <v>42736</v>
      </c>
      <c r="L89" s="17">
        <v>129</v>
      </c>
      <c r="M89" s="75" t="str">
        <f t="shared" si="0"/>
        <v>Hyundai i30 1.4 KAPPA MPI ISG / benzin / 73,6kW / 100KS / ručni / 6 stupnjeva prijenosa / 5-vrata</v>
      </c>
      <c r="N89" s="102" t="s">
        <v>76</v>
      </c>
      <c r="O89" s="96">
        <f t="shared" si="1"/>
        <v>100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x14ac:dyDescent="0.25">
      <c r="A90" s="19" t="s">
        <v>41</v>
      </c>
      <c r="B90" s="24" t="s">
        <v>72</v>
      </c>
      <c r="C90" s="24" t="s">
        <v>61</v>
      </c>
      <c r="D90" s="21" t="s">
        <v>49</v>
      </c>
      <c r="E90" s="21" t="s">
        <v>29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101842.59260136739</v>
      </c>
      <c r="K90" s="43">
        <v>42736</v>
      </c>
      <c r="L90" s="23">
        <v>129</v>
      </c>
      <c r="M90" s="72" t="str">
        <f t="shared" si="0"/>
        <v>Hyundai i30 1.4 KAPPA MPI ISG / benzin / 73,6kW / 100KS / ručni / 6 stupnjeva prijenosa / 5-vrata</v>
      </c>
      <c r="N90" s="92" t="s">
        <v>76</v>
      </c>
      <c r="O90" s="97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9" t="s">
        <v>41</v>
      </c>
      <c r="B91" s="24" t="s">
        <v>72</v>
      </c>
      <c r="C91" s="24" t="s">
        <v>74</v>
      </c>
      <c r="D91" s="21" t="s">
        <v>49</v>
      </c>
      <c r="E91" s="21" t="s">
        <v>29</v>
      </c>
      <c r="F91" s="21">
        <v>5</v>
      </c>
      <c r="G91" s="21" t="s">
        <v>25</v>
      </c>
      <c r="H91" s="21">
        <v>1368</v>
      </c>
      <c r="I91" s="21">
        <v>73.599999999999994</v>
      </c>
      <c r="J91" s="1">
        <v>106472.22220021002</v>
      </c>
      <c r="K91" s="43">
        <v>42736</v>
      </c>
      <c r="L91" s="23">
        <v>129</v>
      </c>
      <c r="M91" s="72" t="str">
        <f t="shared" si="0"/>
        <v>Hyundai i30 1.4 KAPPA MPI ISG / benzin / 73,6kW / 100KS / ručni / 6 stupnjeva prijenosa / 5-vrata</v>
      </c>
      <c r="N91" s="92" t="s">
        <v>76</v>
      </c>
      <c r="O91" s="97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75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93336.633724765561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61</v>
      </c>
      <c r="D93" s="21" t="s">
        <v>49</v>
      </c>
      <c r="E93" s="21" t="s">
        <v>29</v>
      </c>
      <c r="F93" s="21">
        <v>5</v>
      </c>
      <c r="G93" s="21" t="s">
        <v>26</v>
      </c>
      <c r="H93" s="21">
        <v>1396</v>
      </c>
      <c r="I93" s="21">
        <v>66</v>
      </c>
      <c r="J93" s="1">
        <v>115375.00000531026</v>
      </c>
      <c r="K93" s="43">
        <v>42736</v>
      </c>
      <c r="L93" s="23">
        <v>109</v>
      </c>
      <c r="M93" s="72" t="str">
        <f t="shared" si="0"/>
        <v>Hyundai i30 1.4 CRDI U2 / dizel / 66kW / 90KS / ručni / 6 stupnjeva prijenosa / 5-vrata</v>
      </c>
      <c r="N93" s="92" t="s">
        <v>78</v>
      </c>
      <c r="O93" s="97">
        <f t="shared" si="1"/>
        <v>90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74</v>
      </c>
      <c r="D94" s="21" t="s">
        <v>49</v>
      </c>
      <c r="E94" s="21" t="s">
        <v>29</v>
      </c>
      <c r="F94" s="21">
        <v>5</v>
      </c>
      <c r="G94" s="21" t="s">
        <v>26</v>
      </c>
      <c r="H94" s="21">
        <v>1396</v>
      </c>
      <c r="I94" s="21">
        <v>66</v>
      </c>
      <c r="J94" s="1">
        <v>120182.69230726566</v>
      </c>
      <c r="K94" s="43">
        <v>42736</v>
      </c>
      <c r="L94" s="23">
        <v>109</v>
      </c>
      <c r="M94" s="72" t="str">
        <f t="shared" si="0"/>
        <v>Hyundai i30 1.4 CRDI U2 / dizel / 66kW / 90KS / ručni / 6 stupnjeva prijenosa / 5-vrata</v>
      </c>
      <c r="N94" s="92" t="s">
        <v>78</v>
      </c>
      <c r="O94" s="97">
        <f t="shared" si="1"/>
        <v>90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77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1582</v>
      </c>
      <c r="I95" s="21">
        <v>81.400000000000006</v>
      </c>
      <c r="J95" s="1">
        <v>116511.46</v>
      </c>
      <c r="K95" s="43">
        <v>42736</v>
      </c>
      <c r="L95" s="23">
        <v>94</v>
      </c>
      <c r="M95" s="72" t="str">
        <f t="shared" si="0"/>
        <v>Hyundai i30 1.6 CRDI U2 / dizel / 81,4kW / 111KS / ručni / 6 stupnjeva prijenosa / 5-vrata</v>
      </c>
      <c r="N95" s="92" t="s">
        <v>79</v>
      </c>
      <c r="O95" s="97">
        <f t="shared" si="1"/>
        <v>111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ht="15.75" thickBot="1" x14ac:dyDescent="0.3">
      <c r="A96" s="31" t="s">
        <v>41</v>
      </c>
      <c r="B96" s="32" t="s">
        <v>72</v>
      </c>
      <c r="C96" s="32" t="s">
        <v>75</v>
      </c>
      <c r="D96" s="34" t="s">
        <v>49</v>
      </c>
      <c r="E96" s="34" t="s">
        <v>29</v>
      </c>
      <c r="F96" s="34">
        <v>5</v>
      </c>
      <c r="G96" s="34" t="s">
        <v>26</v>
      </c>
      <c r="H96" s="34">
        <v>1396</v>
      </c>
      <c r="I96" s="34">
        <v>66</v>
      </c>
      <c r="J96" s="3">
        <v>107627.45098091646</v>
      </c>
      <c r="K96" s="42">
        <v>42736</v>
      </c>
      <c r="L96" s="36">
        <v>109</v>
      </c>
      <c r="M96" s="74" t="str">
        <f t="shared" si="0"/>
        <v>Hyundai i30 1.4 CRDI U2 / dizel / 66kW / 90KS / ručni / 6 stupnjeva prijenosa / 5-vrata</v>
      </c>
      <c r="N96" s="103" t="s">
        <v>78</v>
      </c>
      <c r="O96" s="98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2" t="s">
        <v>41</v>
      </c>
      <c r="B97" s="45" t="s">
        <v>136</v>
      </c>
      <c r="C97" s="45" t="s">
        <v>77</v>
      </c>
      <c r="D97" s="15" t="s">
        <v>49</v>
      </c>
      <c r="E97" s="15" t="s">
        <v>29</v>
      </c>
      <c r="F97" s="15">
        <v>5</v>
      </c>
      <c r="G97" s="15" t="s">
        <v>26</v>
      </c>
      <c r="H97" s="15">
        <v>1582</v>
      </c>
      <c r="I97" s="15">
        <v>81.400000000000006</v>
      </c>
      <c r="J97" s="4">
        <v>125990.31</v>
      </c>
      <c r="K97" s="46">
        <v>42736</v>
      </c>
      <c r="L97" s="17">
        <v>102</v>
      </c>
      <c r="M97" s="75" t="str">
        <f t="shared" si="0"/>
        <v>Hyundai i30 1.6 CRDI ISG / dizel / 81,4kW / 111KS / ručni / 6 stupnjeva prijenosa / 5-vrata</v>
      </c>
      <c r="N97" s="102" t="s">
        <v>80</v>
      </c>
      <c r="O97" s="96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136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25</v>
      </c>
      <c r="H98" s="34">
        <v>1368</v>
      </c>
      <c r="I98" s="34">
        <v>73.599999999999994</v>
      </c>
      <c r="J98" s="3">
        <v>101842.59259258666</v>
      </c>
      <c r="K98" s="42">
        <v>42736</v>
      </c>
      <c r="L98" s="36">
        <v>129</v>
      </c>
      <c r="M98" s="74" t="str">
        <f t="shared" si="0"/>
        <v>Hyundai i30 1.4 KAPPA MPI ISG / benzin / 73,6kW / 100KS / ručni / 6 stupnjeva prijenosa / 5-vrata</v>
      </c>
      <c r="N98" s="103" t="s">
        <v>76</v>
      </c>
      <c r="O98" s="98">
        <f t="shared" si="1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81</v>
      </c>
      <c r="C99" s="45" t="s">
        <v>61</v>
      </c>
      <c r="D99" s="15" t="s">
        <v>49</v>
      </c>
      <c r="E99" s="15" t="s">
        <v>29</v>
      </c>
      <c r="F99" s="15">
        <v>5</v>
      </c>
      <c r="G99" s="15" t="s">
        <v>25</v>
      </c>
      <c r="H99" s="15">
        <v>1368</v>
      </c>
      <c r="I99" s="15">
        <v>73.3</v>
      </c>
      <c r="J99" s="4">
        <v>105509.80391154742</v>
      </c>
      <c r="K99" s="46">
        <v>42832</v>
      </c>
      <c r="L99" s="17">
        <v>126</v>
      </c>
      <c r="M99" s="75" t="str">
        <f t="shared" si="0"/>
        <v>Hyundai novi i30 1.4i 100 6MT / benzin / 73,3kW / 100KS / ručni / 6 stupnjeva prijenosa / 5-vrata</v>
      </c>
      <c r="N99" s="102" t="s">
        <v>173</v>
      </c>
      <c r="O99" s="96">
        <f t="shared" si="1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x14ac:dyDescent="0.25">
      <c r="A100" s="19" t="s">
        <v>41</v>
      </c>
      <c r="B100" s="24" t="s">
        <v>81</v>
      </c>
      <c r="C100" s="24" t="s">
        <v>62</v>
      </c>
      <c r="D100" s="21" t="s">
        <v>49</v>
      </c>
      <c r="E100" s="21" t="s">
        <v>29</v>
      </c>
      <c r="F100" s="21">
        <v>5</v>
      </c>
      <c r="G100" s="21" t="s">
        <v>25</v>
      </c>
      <c r="H100" s="21">
        <v>1368</v>
      </c>
      <c r="I100" s="21">
        <v>73.3</v>
      </c>
      <c r="J100" s="1">
        <v>108647.05881955251</v>
      </c>
      <c r="K100" s="43">
        <v>42832</v>
      </c>
      <c r="L100" s="23">
        <v>130</v>
      </c>
      <c r="M100" s="72" t="str">
        <f t="shared" si="0"/>
        <v>Hyundai novi i30 1.4i  100 6MT / benzin / 73,3kW / 100KS / ručni / 6 stupnjeva prijenosa / 5-vrata</v>
      </c>
      <c r="N100" s="92" t="s">
        <v>174</v>
      </c>
      <c r="O100" s="97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9" t="s">
        <v>41</v>
      </c>
      <c r="B101" s="24" t="s">
        <v>81</v>
      </c>
      <c r="C101" s="24" t="s">
        <v>62</v>
      </c>
      <c r="D101" s="21" t="s">
        <v>49</v>
      </c>
      <c r="E101" s="21" t="s">
        <v>29</v>
      </c>
      <c r="F101" s="21">
        <v>5</v>
      </c>
      <c r="G101" s="21" t="s">
        <v>25</v>
      </c>
      <c r="H101" s="21">
        <v>998</v>
      </c>
      <c r="I101" s="21">
        <v>88.3</v>
      </c>
      <c r="J101" s="1">
        <v>118622.54900528092</v>
      </c>
      <c r="K101" s="43">
        <v>42832</v>
      </c>
      <c r="L101" s="23">
        <v>115</v>
      </c>
      <c r="M101" s="72" t="str">
        <f t="shared" si="0"/>
        <v>Hyundai novi i30 1.0 TGDI 120 6MT / benzin / 88,3kW / 120KS / ručni / 6 stupnjeva prijenosa / 5-vrata</v>
      </c>
      <c r="N101" s="92" t="s">
        <v>175</v>
      </c>
      <c r="O101" s="97">
        <f t="shared" si="1"/>
        <v>120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82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113549.01960485429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83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1368</v>
      </c>
      <c r="I103" s="21">
        <v>73.3</v>
      </c>
      <c r="J103" s="1">
        <v>115509.80411442093</v>
      </c>
      <c r="K103" s="43">
        <v>42832</v>
      </c>
      <c r="L103" s="23">
        <v>130</v>
      </c>
      <c r="M103" s="72" t="str">
        <f t="shared" si="0"/>
        <v>Hyundai novi i30 1.4i  100 6MT / benzin / 73,3kW / 100KS / ručni / 6 stupnjeva prijenosa / 5-vrata</v>
      </c>
      <c r="N103" s="92" t="s">
        <v>174</v>
      </c>
      <c r="O103" s="97">
        <f t="shared" si="1"/>
        <v>100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83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998</v>
      </c>
      <c r="I104" s="21">
        <v>88.3</v>
      </c>
      <c r="J104" s="1">
        <v>125485.29411491257</v>
      </c>
      <c r="K104" s="43">
        <v>42832</v>
      </c>
      <c r="L104" s="23">
        <v>115</v>
      </c>
      <c r="M104" s="72" t="str">
        <f t="shared" si="0"/>
        <v>Hyundai novi i30 1.0 TGDI 120 6MT / benzin / 88,3kW / 120KS / ručni / 6 stupnjeva prijenosa / 5-vrata</v>
      </c>
      <c r="N104" s="92" t="s">
        <v>175</v>
      </c>
      <c r="O104" s="97">
        <f t="shared" si="1"/>
        <v>120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45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998</v>
      </c>
      <c r="I105" s="21">
        <v>88.3</v>
      </c>
      <c r="J105" s="1">
        <v>138230.39215791589</v>
      </c>
      <c r="K105" s="43">
        <v>42832</v>
      </c>
      <c r="L105" s="23">
        <v>115</v>
      </c>
      <c r="M105" s="72" t="str">
        <f t="shared" si="0"/>
        <v>Hyundai novi i30 1.0 TGDI 120 6MT / benzin / 88,3kW / 120KS / ručni / 6 stupnjeva prijenosa / 5-vrata</v>
      </c>
      <c r="N105" s="92" t="s">
        <v>175</v>
      </c>
      <c r="O105" s="97">
        <f t="shared" si="1"/>
        <v>120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45</v>
      </c>
      <c r="D106" s="21" t="s">
        <v>86</v>
      </c>
      <c r="E106" s="21" t="s">
        <v>87</v>
      </c>
      <c r="F106" s="21">
        <v>5</v>
      </c>
      <c r="G106" s="21" t="s">
        <v>25</v>
      </c>
      <c r="H106" s="21">
        <v>1353</v>
      </c>
      <c r="I106" s="21">
        <v>103</v>
      </c>
      <c r="J106" s="1">
        <v>155836.53845182035</v>
      </c>
      <c r="K106" s="43">
        <v>42832</v>
      </c>
      <c r="L106" s="23">
        <v>125</v>
      </c>
      <c r="M106" s="72" t="str">
        <f t="shared" si="0"/>
        <v>Hyundai novi i30 1.4 TGDI 140 7DCT / benzin / 103kW / 140KS / 7DCT / 7 stupnjeva automatski / 5-vrata</v>
      </c>
      <c r="N106" s="92" t="s">
        <v>176</v>
      </c>
      <c r="O106" s="97">
        <f t="shared" si="1"/>
        <v>140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68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148034.3137260901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68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171221.15381486609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84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155534.3100338224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84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178721.15053713878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85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149146.03999479668</v>
      </c>
      <c r="K111" s="43">
        <v>42832</v>
      </c>
      <c r="L111" s="23">
        <v>115</v>
      </c>
      <c r="M111" s="72" t="str">
        <f t="shared" si="0"/>
        <v>Hyundai novi i30 1.0 T-GDI 120 6MT / benzin / 88,3kW / 120KS / ručni / 6 stupnjeva prijenosa / 5-vrata</v>
      </c>
      <c r="N111" s="92" t="s">
        <v>177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61</v>
      </c>
      <c r="D112" s="21" t="s">
        <v>49</v>
      </c>
      <c r="E112" s="21" t="s">
        <v>29</v>
      </c>
      <c r="F112" s="21">
        <v>5</v>
      </c>
      <c r="G112" s="21" t="s">
        <v>26</v>
      </c>
      <c r="H112" s="21">
        <v>1582</v>
      </c>
      <c r="I112" s="21">
        <v>70</v>
      </c>
      <c r="J112" s="1">
        <v>124735.29411551045</v>
      </c>
      <c r="K112" s="43">
        <v>42832</v>
      </c>
      <c r="L112" s="23">
        <v>95</v>
      </c>
      <c r="M112" s="72" t="str">
        <f t="shared" si="0"/>
        <v>Hyundai novi i30 1.6 CRDi 95 6MT / dizel / 70kW / 95KS / ručni / 6 stupnjeva prijenosa / 5-vrata</v>
      </c>
      <c r="N112" s="92" t="s">
        <v>178</v>
      </c>
      <c r="O112" s="97">
        <f t="shared" si="1"/>
        <v>95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62</v>
      </c>
      <c r="D113" s="21" t="s">
        <v>49</v>
      </c>
      <c r="E113" s="21" t="s">
        <v>29</v>
      </c>
      <c r="F113" s="21">
        <v>5</v>
      </c>
      <c r="G113" s="21" t="s">
        <v>26</v>
      </c>
      <c r="H113" s="21">
        <v>1582</v>
      </c>
      <c r="I113" s="21">
        <v>70</v>
      </c>
      <c r="J113" s="1">
        <v>129122.54901479455</v>
      </c>
      <c r="K113" s="43">
        <v>42832</v>
      </c>
      <c r="L113" s="23">
        <v>98</v>
      </c>
      <c r="M113" s="72" t="str">
        <f t="shared" si="0"/>
        <v>Hyundai novi i30 1.6 CRDi 95 6MT / dizel / 70kW / 95KS / ručni / 6 stupnjeva prijenosa / 5-vrata</v>
      </c>
      <c r="N113" s="92" t="s">
        <v>178</v>
      </c>
      <c r="O113" s="97">
        <f t="shared" si="1"/>
        <v>95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82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134024.50980018452</v>
      </c>
      <c r="K114" s="43">
        <v>42832</v>
      </c>
      <c r="L114" s="23">
        <v>98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83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135985.2941096891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45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81</v>
      </c>
      <c r="J116" s="1">
        <v>152432.69230762872</v>
      </c>
      <c r="K116" s="43">
        <v>42832</v>
      </c>
      <c r="L116" s="23">
        <v>99</v>
      </c>
      <c r="M116" s="72" t="str">
        <f t="shared" si="0"/>
        <v>Hyundai novi i30 1.6 CRDi 110 6MT / dizel / 81kW / 110KS / ručni / 6 stupnjeva prijenosa / 5-vrata</v>
      </c>
      <c r="N116" s="92" t="s">
        <v>179</v>
      </c>
      <c r="O116" s="97">
        <f t="shared" si="1"/>
        <v>110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45</v>
      </c>
      <c r="D117" s="21" t="s">
        <v>86</v>
      </c>
      <c r="E117" s="21" t="s">
        <v>87</v>
      </c>
      <c r="F117" s="21">
        <v>5</v>
      </c>
      <c r="G117" s="21" t="s">
        <v>26</v>
      </c>
      <c r="H117" s="21">
        <v>1582</v>
      </c>
      <c r="I117" s="21">
        <v>100</v>
      </c>
      <c r="J117" s="1">
        <v>167096.15384629666</v>
      </c>
      <c r="K117" s="43">
        <v>42832</v>
      </c>
      <c r="L117" s="23">
        <v>109</v>
      </c>
      <c r="M117" s="72" t="str">
        <f t="shared" si="0"/>
        <v>Hyundai novi i30 1.6 CRDi 136 7DCT / dizel / 100kW / 136KS / 7DCT / 7 stupnjeva automatski / 5-vrata</v>
      </c>
      <c r="N117" s="92" t="s">
        <v>180</v>
      </c>
      <c r="O117" s="97">
        <f t="shared" si="1"/>
        <v>136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68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162048.07692348401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68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182480.76864676495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84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169548.08001165319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84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189980.769917422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135</v>
      </c>
      <c r="D122" s="21" t="s">
        <v>86</v>
      </c>
      <c r="E122" s="21" t="s">
        <v>87</v>
      </c>
      <c r="F122" s="21">
        <v>5</v>
      </c>
      <c r="G122" s="21" t="s">
        <v>25</v>
      </c>
      <c r="H122" s="21">
        <v>1353</v>
      </c>
      <c r="I122" s="21">
        <v>103</v>
      </c>
      <c r="J122" s="1">
        <v>136466.94</v>
      </c>
      <c r="K122" s="43">
        <v>42887</v>
      </c>
      <c r="L122" s="23">
        <v>103</v>
      </c>
      <c r="M122" s="72" t="str">
        <f t="shared" si="0"/>
        <v>Hyundai novi i30 1.4 TGDI 140 7DCT / benzin / 103kW / 140KS / 7DCT / 7 stupnjeva automatski / 5-vrata</v>
      </c>
      <c r="N122" s="92" t="s">
        <v>176</v>
      </c>
      <c r="O122" s="97">
        <f t="shared" si="1"/>
        <v>140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134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179596.15444962244</v>
      </c>
      <c r="K123" s="43">
        <v>42887</v>
      </c>
      <c r="L123" s="23">
        <v>109</v>
      </c>
      <c r="M123" s="72" t="str">
        <f t="shared" ref="M123:M469" si="12">N123&amp;" / "&amp;G123&amp;" / "&amp;I123&amp;"kW"&amp;" / "&amp;O123&amp;"KS"&amp;" / "&amp;D123&amp;" / "&amp;E123&amp;" / "&amp;F123&amp;"-vrata"</f>
        <v>Hyundai novi i30 1.6 CRDi 136 7DCT / dizel / 100kW / 136KS / 7DCT / 7 stupnjeva automatski / 5-vrata</v>
      </c>
      <c r="N123" s="92" t="s">
        <v>180</v>
      </c>
      <c r="O123" s="97">
        <f t="shared" ref="O123:O469" si="13">ROUND(I123*1.36,0)</f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88</v>
      </c>
      <c r="D124" s="21" t="s">
        <v>49</v>
      </c>
      <c r="E124" s="21" t="s">
        <v>29</v>
      </c>
      <c r="F124" s="21">
        <v>5</v>
      </c>
      <c r="G124" s="21" t="s">
        <v>26</v>
      </c>
      <c r="H124" s="21">
        <v>1582</v>
      </c>
      <c r="I124" s="21">
        <v>100</v>
      </c>
      <c r="J124" s="1">
        <v>155774.03846065103</v>
      </c>
      <c r="K124" s="43">
        <v>42832</v>
      </c>
      <c r="L124" s="23">
        <v>102</v>
      </c>
      <c r="M124" s="72" t="str">
        <f t="shared" si="12"/>
        <v>Hyundai novi i30 1.6 CRDi 110 6MT / dizel / 100kW / 136KS / ručni / 6 stupnjeva prijenosa / 5-vrata</v>
      </c>
      <c r="N124" s="92" t="s">
        <v>179</v>
      </c>
      <c r="O124" s="97">
        <f t="shared" si="13"/>
        <v>136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73</v>
      </c>
      <c r="D125" s="21" t="s">
        <v>49</v>
      </c>
      <c r="E125" s="21" t="s">
        <v>29</v>
      </c>
      <c r="F125" s="21">
        <v>5</v>
      </c>
      <c r="G125" s="21" t="s">
        <v>26</v>
      </c>
      <c r="H125" s="21">
        <v>1582</v>
      </c>
      <c r="I125" s="21">
        <v>70</v>
      </c>
      <c r="J125" s="1">
        <v>114931.37262670549</v>
      </c>
      <c r="K125" s="43">
        <v>42947</v>
      </c>
      <c r="L125" s="23">
        <v>95</v>
      </c>
      <c r="M125" s="72" t="str">
        <f t="shared" si="12"/>
        <v>Hyundai novi i30 1.6 CRDi 95 6MT Classic / dizel / 70kW / 95KS / ručni / 6 stupnjeva prijenosa / 5-vrata</v>
      </c>
      <c r="N125" s="92" t="s">
        <v>181</v>
      </c>
      <c r="O125" s="97">
        <f t="shared" si="13"/>
        <v>95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09" t="s">
        <v>41</v>
      </c>
      <c r="B126" s="110" t="s">
        <v>81</v>
      </c>
      <c r="C126" s="110" t="s">
        <v>73</v>
      </c>
      <c r="D126" s="111" t="s">
        <v>49</v>
      </c>
      <c r="E126" s="111" t="s">
        <v>29</v>
      </c>
      <c r="F126" s="111">
        <v>5</v>
      </c>
      <c r="G126" s="111" t="s">
        <v>25</v>
      </c>
      <c r="H126" s="111">
        <v>1368</v>
      </c>
      <c r="I126" s="111">
        <v>73.3</v>
      </c>
      <c r="J126" s="112">
        <v>96653.465346560246</v>
      </c>
      <c r="K126" s="113">
        <v>42947</v>
      </c>
      <c r="L126" s="114">
        <v>126</v>
      </c>
      <c r="M126" s="115" t="str">
        <f t="shared" ref="M126" si="14">N126&amp;" / "&amp;G126&amp;" / "&amp;I126&amp;"kW"&amp;" / "&amp;O126&amp;"KS"&amp;" / "&amp;D126&amp;" / "&amp;E126&amp;" / "&amp;F126&amp;"-vrata"</f>
        <v>Hyundai novi i30 1.4i 100 6MT / benzin / 73,3kW / 100KS / ručni / 6 stupnjeva prijenosa / 5-vrata</v>
      </c>
      <c r="N126" s="116" t="s">
        <v>173</v>
      </c>
      <c r="O126" s="117">
        <f t="shared" ref="O126" si="15">ROUND(I126*1.36,0)</f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190</v>
      </c>
      <c r="D127" s="21" t="s">
        <v>49</v>
      </c>
      <c r="E127" s="21" t="s">
        <v>29</v>
      </c>
      <c r="F127" s="21">
        <v>5</v>
      </c>
      <c r="G127" s="21" t="s">
        <v>25</v>
      </c>
      <c r="H127" s="21">
        <v>1368</v>
      </c>
      <c r="I127" s="21">
        <v>73.3</v>
      </c>
      <c r="J127" s="1">
        <v>106490.19607676714</v>
      </c>
      <c r="K127" s="43">
        <v>42998</v>
      </c>
      <c r="L127" s="23">
        <v>126</v>
      </c>
      <c r="M127" s="72" t="str">
        <f t="shared" si="12"/>
        <v>Hyundai novi i30 1.4i 100 6MT / benzin / 73,3kW / 100KS / ručni / 6 stupnjeva prijenosa / 5-vrata</v>
      </c>
      <c r="N127" s="92" t="s">
        <v>173</v>
      </c>
      <c r="O127" s="97">
        <f t="shared" si="13"/>
        <v>100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37" t="s">
        <v>41</v>
      </c>
      <c r="B128" s="121" t="s">
        <v>81</v>
      </c>
      <c r="C128" s="121" t="s">
        <v>73</v>
      </c>
      <c r="D128" s="122" t="s">
        <v>49</v>
      </c>
      <c r="E128" s="21" t="s">
        <v>29</v>
      </c>
      <c r="F128" s="39">
        <v>5</v>
      </c>
      <c r="G128" s="21" t="s">
        <v>25</v>
      </c>
      <c r="H128" s="39">
        <v>1368</v>
      </c>
      <c r="I128" s="39">
        <v>73.3</v>
      </c>
      <c r="J128" s="2">
        <v>97619.999999339692</v>
      </c>
      <c r="K128" s="118">
        <v>43112</v>
      </c>
      <c r="L128" s="40">
        <v>126</v>
      </c>
      <c r="M128" s="123" t="str">
        <f t="shared" si="12"/>
        <v>Hyundai novi i30 1.4i 100 6MT / benzin / 73,3kW / 100KS / ručni / 6 stupnjeva prijenosa / 5-vrata</v>
      </c>
      <c r="N128" s="105" t="s">
        <v>173</v>
      </c>
      <c r="O128" s="97">
        <f t="shared" si="13"/>
        <v>100</v>
      </c>
      <c r="P128" s="25"/>
      <c r="Q128" s="26"/>
      <c r="R128" s="26"/>
      <c r="S128" s="27"/>
      <c r="T128" s="27"/>
      <c r="U128" s="27"/>
      <c r="V128" s="27"/>
      <c r="W128" s="27"/>
      <c r="X128" s="26"/>
      <c r="Y128" s="26"/>
      <c r="Z128" s="27"/>
      <c r="AA128" s="27"/>
      <c r="AB128" s="27"/>
      <c r="AC128" s="79"/>
      <c r="AD128" s="26" t="s">
        <v>27</v>
      </c>
      <c r="AE128" s="29"/>
      <c r="AF128" s="30"/>
      <c r="AG128" s="30"/>
      <c r="AH128" s="29"/>
      <c r="AI128" s="30"/>
      <c r="AJ128" s="80"/>
    </row>
    <row r="129" spans="1:36" s="18" customFormat="1" x14ac:dyDescent="0.25">
      <c r="A129" s="19" t="s">
        <v>41</v>
      </c>
      <c r="B129" s="119" t="s">
        <v>81</v>
      </c>
      <c r="C129" s="119" t="s">
        <v>61</v>
      </c>
      <c r="D129" s="20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39">
        <v>73.3</v>
      </c>
      <c r="J129" s="1">
        <v>105620.0000006622</v>
      </c>
      <c r="K129" s="22">
        <v>43112</v>
      </c>
      <c r="L129" s="23">
        <v>126</v>
      </c>
      <c r="M129" s="120" t="str">
        <f t="shared" si="12"/>
        <v>Hyundai novi i30 1.4i 100 6MT / benzin / 73,3kW / 100KS / ručni / 6 stupnjeva prijenosa / 5-vrata</v>
      </c>
      <c r="N129" s="92" t="s">
        <v>173</v>
      </c>
      <c r="O129" s="97">
        <f t="shared" si="13"/>
        <v>100</v>
      </c>
      <c r="P129" s="25"/>
      <c r="Q129" s="26"/>
      <c r="R129" s="26"/>
      <c r="S129" s="27"/>
      <c r="T129" s="27"/>
      <c r="U129" s="27"/>
      <c r="V129" s="27"/>
      <c r="W129" s="27"/>
      <c r="X129" s="26"/>
      <c r="Y129" s="26"/>
      <c r="Z129" s="27"/>
      <c r="AA129" s="27"/>
      <c r="AB129" s="27"/>
      <c r="AC129" s="79"/>
      <c r="AD129" s="26" t="s">
        <v>27</v>
      </c>
      <c r="AE129" s="29"/>
      <c r="AF129" s="30"/>
      <c r="AG129" s="30"/>
      <c r="AH129" s="29"/>
      <c r="AI129" s="30"/>
      <c r="AJ129" s="80"/>
    </row>
    <row r="130" spans="1:36" s="18" customFormat="1" x14ac:dyDescent="0.25">
      <c r="A130" s="19" t="s">
        <v>41</v>
      </c>
      <c r="B130" s="119" t="s">
        <v>81</v>
      </c>
      <c r="C130" s="119" t="s">
        <v>62</v>
      </c>
      <c r="D130" s="20" t="s">
        <v>49</v>
      </c>
      <c r="E130" s="21" t="s">
        <v>29</v>
      </c>
      <c r="F130" s="21">
        <v>5</v>
      </c>
      <c r="G130" s="21" t="s">
        <v>25</v>
      </c>
      <c r="H130" s="21">
        <v>1368</v>
      </c>
      <c r="I130" s="39">
        <v>73.3</v>
      </c>
      <c r="J130" s="1">
        <v>108820.0001131607</v>
      </c>
      <c r="K130" s="22">
        <v>43112</v>
      </c>
      <c r="L130" s="23">
        <v>130</v>
      </c>
      <c r="M130" s="120" t="str">
        <f t="shared" si="12"/>
        <v>Hyundai novi i30 1.4i 100 6MT / benzin / 73,3kW / 100KS / ručni / 6 stupnjeva prijenosa / 5-vrata</v>
      </c>
      <c r="N130" s="92" t="s">
        <v>173</v>
      </c>
      <c r="O130" s="97">
        <f t="shared" si="13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62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998</v>
      </c>
      <c r="I131" s="21">
        <v>88.3</v>
      </c>
      <c r="J131" s="1">
        <v>118995.00067081317</v>
      </c>
      <c r="K131" s="22">
        <v>43112</v>
      </c>
      <c r="L131" s="23">
        <v>115</v>
      </c>
      <c r="M131" s="120" t="str">
        <f t="shared" si="12"/>
        <v>Hyundai novi i30 1.0 TGDI 120 6MT / benzin / 88,3kW / 120KS / ručni / 6 stupnjeva prijenosa / 5-vrata</v>
      </c>
      <c r="N131" s="92" t="s">
        <v>175</v>
      </c>
      <c r="O131" s="97">
        <f t="shared" si="13"/>
        <v>120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83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115820.00072285655</v>
      </c>
      <c r="K132" s="22">
        <v>43112</v>
      </c>
      <c r="L132" s="23">
        <v>130</v>
      </c>
      <c r="M132" s="120" t="str">
        <f t="shared" si="12"/>
        <v>Hyundai novi i30 1.4i  100 6MT / benzin / 73,3kW / 100KS / ručni / 6 stupnjeva prijenosa / 5-vrata</v>
      </c>
      <c r="N132" s="92" t="s">
        <v>174</v>
      </c>
      <c r="O132" s="97">
        <f t="shared" si="13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83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125994.9999972207</v>
      </c>
      <c r="K133" s="22">
        <v>43112</v>
      </c>
      <c r="L133" s="23">
        <v>115</v>
      </c>
      <c r="M133" s="120" t="str">
        <f t="shared" si="12"/>
        <v>Hyundai novi i30 1.0 TGDI 120 6MT / benzin / 88,3kW / 120KS / ručni / 6 stupnjeva prijenosa / 5-vrata</v>
      </c>
      <c r="N133" s="92" t="s">
        <v>175</v>
      </c>
      <c r="O133" s="97">
        <f t="shared" si="13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45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998</v>
      </c>
      <c r="I134" s="21">
        <v>88.3</v>
      </c>
      <c r="J134" s="1">
        <v>137995.00000113598</v>
      </c>
      <c r="K134" s="22">
        <v>43112</v>
      </c>
      <c r="L134" s="23">
        <v>115</v>
      </c>
      <c r="M134" s="120" t="str">
        <f t="shared" si="12"/>
        <v>Hyundai novi i30 1.0 TGDI 120 6MT / benzin / 88,3kW / 120KS / ručni / 6 stupnjeva prijenosa / 5-vrata</v>
      </c>
      <c r="N134" s="92" t="s">
        <v>175</v>
      </c>
      <c r="O134" s="97">
        <f t="shared" si="13"/>
        <v>120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45</v>
      </c>
      <c r="D135" s="21" t="s">
        <v>86</v>
      </c>
      <c r="E135" s="21" t="s">
        <v>87</v>
      </c>
      <c r="F135" s="21">
        <v>5</v>
      </c>
      <c r="G135" s="21" t="s">
        <v>25</v>
      </c>
      <c r="H135" s="21">
        <v>1353</v>
      </c>
      <c r="I135" s="21">
        <v>103</v>
      </c>
      <c r="J135" s="1">
        <v>156733.33380974692</v>
      </c>
      <c r="K135" s="22">
        <v>43112</v>
      </c>
      <c r="L135" s="23">
        <v>125</v>
      </c>
      <c r="M135" s="120" t="str">
        <f t="shared" si="12"/>
        <v>Hyundai novi i30 1.4 TGDI 140 7DCT / benzin / 103kW / 140KS / 7DCT / 7 stupnjeva automatski / 5-vrata</v>
      </c>
      <c r="N135" s="92" t="s">
        <v>176</v>
      </c>
      <c r="O135" s="97">
        <f t="shared" si="13"/>
        <v>140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68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147995.00000019959</v>
      </c>
      <c r="K136" s="22">
        <v>43112</v>
      </c>
      <c r="L136" s="23">
        <v>115</v>
      </c>
      <c r="M136" s="120" t="str">
        <f t="shared" si="12"/>
        <v>Hyundai novi i30 1.0 TGDI 120 6MT / benzin / 88,3kW / 120KS / ručni / 6 stupnjeva prijenosa / 5-vrata</v>
      </c>
      <c r="N136" s="92" t="s">
        <v>175</v>
      </c>
      <c r="O136" s="97">
        <f t="shared" si="13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68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171971.42906858813</v>
      </c>
      <c r="K137" s="22">
        <v>43112</v>
      </c>
      <c r="L137" s="23">
        <v>125</v>
      </c>
      <c r="M137" s="120" t="str">
        <f t="shared" si="12"/>
        <v>Hyundai novi i30 1.4 TGDI 140 7DCT / benzin / 103kW / 140KS / 7DCT / 7 stupnjeva automatski / 5-vrata</v>
      </c>
      <c r="N137" s="92" t="s">
        <v>176</v>
      </c>
      <c r="O137" s="97">
        <f t="shared" si="13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73</v>
      </c>
      <c r="D138" s="20" t="s">
        <v>49</v>
      </c>
      <c r="E138" s="21" t="s">
        <v>29</v>
      </c>
      <c r="F138" s="21">
        <v>5</v>
      </c>
      <c r="G138" s="21" t="s">
        <v>26</v>
      </c>
      <c r="H138" s="21">
        <v>1582</v>
      </c>
      <c r="I138" s="21">
        <v>70</v>
      </c>
      <c r="J138" s="1">
        <v>117229.99999989182</v>
      </c>
      <c r="K138" s="22">
        <v>43112</v>
      </c>
      <c r="L138" s="23">
        <v>95</v>
      </c>
      <c r="M138" s="120" t="str">
        <f t="shared" si="12"/>
        <v>Hyundai novi i30 1.6 CRDi 95 6MT / dizel / 70kW / 95KS / ručni / 6 stupnjeva prijenosa / 5-vrata</v>
      </c>
      <c r="N138" s="92" t="s">
        <v>178</v>
      </c>
      <c r="O138" s="97">
        <f t="shared" si="13"/>
        <v>95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61</v>
      </c>
      <c r="D139" s="20" t="s">
        <v>49</v>
      </c>
      <c r="E139" s="21" t="s">
        <v>29</v>
      </c>
      <c r="F139" s="21">
        <v>5</v>
      </c>
      <c r="G139" s="21" t="s">
        <v>26</v>
      </c>
      <c r="H139" s="21">
        <v>1582</v>
      </c>
      <c r="I139" s="21">
        <v>70</v>
      </c>
      <c r="J139" s="1">
        <v>125229.99999782894</v>
      </c>
      <c r="K139" s="22">
        <v>43112</v>
      </c>
      <c r="L139" s="23">
        <v>95</v>
      </c>
      <c r="M139" s="120" t="str">
        <f t="shared" si="12"/>
        <v>Hyundai novi i30 1.6 CRDi 95 6MT / dizel / 70kW / 95KS / ručni / 6 stupnjeva prijenosa / 5-vrata</v>
      </c>
      <c r="N139" s="92" t="s">
        <v>178</v>
      </c>
      <c r="O139" s="97">
        <f t="shared" si="13"/>
        <v>95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62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129704.99999510894</v>
      </c>
      <c r="K140" s="22">
        <v>43112</v>
      </c>
      <c r="L140" s="23">
        <v>98</v>
      </c>
      <c r="M140" s="120" t="str">
        <f t="shared" si="12"/>
        <v>Hyundai novi i30 1.6 CRDi 95 6MT / dizel / 70kW / 95KS / ručni / 6 stupnjeva prijenosa / 5-vrata</v>
      </c>
      <c r="N140" s="92" t="s">
        <v>178</v>
      </c>
      <c r="O140" s="97">
        <f t="shared" si="13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83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136704.99999192415</v>
      </c>
      <c r="K141" s="22">
        <v>43112</v>
      </c>
      <c r="L141" s="23">
        <v>98</v>
      </c>
      <c r="M141" s="120" t="str">
        <f t="shared" si="12"/>
        <v>Hyundai novi i30 1.6 CRDi 95 6MT / dizel / 70kW / 95KS / ručni / 6 stupnjeva prijenosa / 5-vrata</v>
      </c>
      <c r="N141" s="92" t="s">
        <v>178</v>
      </c>
      <c r="O141" s="97">
        <f t="shared" si="13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45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81</v>
      </c>
      <c r="J142" s="1">
        <v>153361.90523975182</v>
      </c>
      <c r="K142" s="22">
        <v>43112</v>
      </c>
      <c r="L142" s="23">
        <v>99</v>
      </c>
      <c r="M142" s="120" t="str">
        <f t="shared" si="12"/>
        <v>Hyundai novi i30 1.6 CRDi 110 6MT / dizel / 81kW / 110KS / ručni / 6 stupnjeva prijenosa / 5-vrata</v>
      </c>
      <c r="N142" s="92" t="s">
        <v>179</v>
      </c>
      <c r="O142" s="97">
        <f t="shared" si="13"/>
        <v>110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45</v>
      </c>
      <c r="D143" s="21" t="s">
        <v>86</v>
      </c>
      <c r="E143" s="21" t="s">
        <v>87</v>
      </c>
      <c r="F143" s="21">
        <v>5</v>
      </c>
      <c r="G143" s="21" t="s">
        <v>26</v>
      </c>
      <c r="H143" s="21">
        <v>1582</v>
      </c>
      <c r="I143" s="21">
        <v>100</v>
      </c>
      <c r="J143" s="1">
        <v>167885.71476276222</v>
      </c>
      <c r="K143" s="22">
        <v>43112</v>
      </c>
      <c r="L143" s="23">
        <v>109</v>
      </c>
      <c r="M143" s="120" t="str">
        <f t="shared" si="12"/>
        <v>Hyundai novi i30 1.6 CRDi 136 7DCT / dizel / 100kW / 136KS / 7DCT / 7 stupnjeva automatski / 5-vrata</v>
      </c>
      <c r="N143" s="92" t="s">
        <v>180</v>
      </c>
      <c r="O143" s="97">
        <f t="shared" si="13"/>
        <v>136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68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162885.71476248757</v>
      </c>
      <c r="K144" s="22">
        <v>43112</v>
      </c>
      <c r="L144" s="23">
        <v>99</v>
      </c>
      <c r="M144" s="120" t="str">
        <f t="shared" si="12"/>
        <v>Hyundai novi i30 1.6 CRDi 110 6MT / dizel / 81kW / 110KS / ručni / 6 stupnjeva prijenosa / 5-vrata</v>
      </c>
      <c r="N144" s="92" t="s">
        <v>179</v>
      </c>
      <c r="O144" s="97">
        <f t="shared" si="13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68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183123.80994257057</v>
      </c>
      <c r="K145" s="22">
        <v>43112</v>
      </c>
      <c r="L145" s="23">
        <v>109</v>
      </c>
      <c r="M145" s="120" t="str">
        <f t="shared" si="12"/>
        <v>Hyundai novi i30 1.6 CRDi 136 7DCT / dizel / 100kW / 136KS / 7DCT / 7 stupnjeva automatski / 5-vrata</v>
      </c>
      <c r="N145" s="92" t="s">
        <v>180</v>
      </c>
      <c r="O145" s="97">
        <f t="shared" si="13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218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70</v>
      </c>
      <c r="J146" s="1">
        <v>117229.99999963862</v>
      </c>
      <c r="K146" s="22">
        <v>43112</v>
      </c>
      <c r="L146" s="23">
        <v>95</v>
      </c>
      <c r="M146" s="120" t="str">
        <f t="shared" si="12"/>
        <v>Hyundai novi i30 1.6 CRDi 95 6MT / dizel / 70kW / 95KS / ručni / 6 stupnjeva prijenosa / 5-vrata</v>
      </c>
      <c r="N146" s="92" t="s">
        <v>178</v>
      </c>
      <c r="O146" s="97">
        <f t="shared" si="13"/>
        <v>95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190</v>
      </c>
      <c r="D147" s="20" t="s">
        <v>49</v>
      </c>
      <c r="E147" s="21" t="s">
        <v>29</v>
      </c>
      <c r="F147" s="21">
        <v>5</v>
      </c>
      <c r="G147" s="21" t="s">
        <v>25</v>
      </c>
      <c r="H147" s="21">
        <v>1368</v>
      </c>
      <c r="I147" s="21">
        <v>73.3</v>
      </c>
      <c r="J147" s="1">
        <v>108619.99998904401</v>
      </c>
      <c r="K147" s="22">
        <v>43112</v>
      </c>
      <c r="L147" s="23">
        <v>126</v>
      </c>
      <c r="M147" s="120" t="str">
        <f t="shared" si="12"/>
        <v>Hyundai novi i30 1.4i  100 6MT / benzin / 73,3kW / 100KS / ručni / 6 stupnjeva prijenosa / 5-vrata</v>
      </c>
      <c r="N147" s="92" t="s">
        <v>174</v>
      </c>
      <c r="O147" s="97">
        <f t="shared" si="13"/>
        <v>100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142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141704.99999743467</v>
      </c>
      <c r="K148" s="22">
        <v>43112</v>
      </c>
      <c r="L148" s="23">
        <v>98</v>
      </c>
      <c r="M148" s="120" t="str">
        <f t="shared" si="12"/>
        <v>Hyundai novi i30 1.6 CRDi 95 6MT / dizel / 70kW / 95KS / ručni / 6 stupnjeva prijenosa / 5-vrata</v>
      </c>
      <c r="N148" s="92" t="s">
        <v>178</v>
      </c>
      <c r="O148" s="97">
        <f t="shared" si="13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142</v>
      </c>
      <c r="D149" s="20" t="s">
        <v>49</v>
      </c>
      <c r="E149" s="21" t="s">
        <v>29</v>
      </c>
      <c r="F149" s="21">
        <v>5</v>
      </c>
      <c r="G149" s="21" t="s">
        <v>26</v>
      </c>
      <c r="H149" s="21">
        <v>1582</v>
      </c>
      <c r="I149" s="21">
        <v>81</v>
      </c>
      <c r="J149" s="1">
        <v>146529.99999746811</v>
      </c>
      <c r="K149" s="22">
        <v>43112</v>
      </c>
      <c r="L149" s="23">
        <v>99</v>
      </c>
      <c r="M149" s="120" t="str">
        <f t="shared" si="12"/>
        <v>Hyundai novi i30 1.6 CRDi 110 6MT / dizel / 81kW / 110KS / ručni / 6 stupnjeva prijenosa / 5-vrata</v>
      </c>
      <c r="N149" s="92" t="s">
        <v>179</v>
      </c>
      <c r="O149" s="97">
        <f t="shared" si="13"/>
        <v>110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219</v>
      </c>
      <c r="D150" s="20" t="s">
        <v>86</v>
      </c>
      <c r="E150" s="21" t="s">
        <v>87</v>
      </c>
      <c r="F150" s="21">
        <v>5</v>
      </c>
      <c r="G150" s="21" t="s">
        <v>26</v>
      </c>
      <c r="H150" s="21">
        <v>1582</v>
      </c>
      <c r="I150" s="21">
        <v>100</v>
      </c>
      <c r="J150" s="1">
        <v>198361.9052378147</v>
      </c>
      <c r="K150" s="22">
        <v>43112</v>
      </c>
      <c r="L150" s="23">
        <v>109</v>
      </c>
      <c r="M150" s="120" t="str">
        <f t="shared" si="12"/>
        <v>Hyundai novi i30 1.6 CRDi 136 7DCT / dizel / 100kW / 136KS / 7DCT / 7 stupnjeva automatski / 5-vrata</v>
      </c>
      <c r="N150" s="92" t="s">
        <v>180</v>
      </c>
      <c r="O150" s="94">
        <f t="shared" si="13"/>
        <v>136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230</v>
      </c>
      <c r="D151" s="20" t="s">
        <v>49</v>
      </c>
      <c r="E151" s="21" t="s">
        <v>29</v>
      </c>
      <c r="F151" s="21">
        <v>5</v>
      </c>
      <c r="G151" s="21" t="s">
        <v>25</v>
      </c>
      <c r="H151" s="21">
        <v>1368</v>
      </c>
      <c r="I151" s="21">
        <v>73.3</v>
      </c>
      <c r="J151" s="1">
        <v>120820.00000491359</v>
      </c>
      <c r="K151" s="22">
        <v>43196</v>
      </c>
      <c r="L151" s="23">
        <v>130</v>
      </c>
      <c r="M151" s="120" t="str">
        <f t="shared" ref="M151:M161" si="16">N151&amp;" / "&amp;G151&amp;" / "&amp;I151&amp;"kW"&amp;" / "&amp;O151&amp;"KS"&amp;" / "&amp;D151&amp;" / "&amp;E151&amp;" / "&amp;F151&amp;"-vrata"</f>
        <v>Hyundai novi i30 1.4i  100 6MT / benzin / 73,3kW / 100KS / ručni / 6 stupnjeva prijenosa / 5-vrata</v>
      </c>
      <c r="N151" s="92" t="s">
        <v>174</v>
      </c>
      <c r="O151" s="97">
        <f t="shared" ref="O151:O161" si="17">ROUND(I151*1.36,0)</f>
        <v>100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230</v>
      </c>
      <c r="D152" s="20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130995.0000034348</v>
      </c>
      <c r="K152" s="22">
        <v>43196</v>
      </c>
      <c r="L152" s="23">
        <v>115</v>
      </c>
      <c r="M152" s="120" t="str">
        <f t="shared" si="16"/>
        <v>Hyundai novi i30 1.0 TGDI 120 6MT / benzin / 88,3kW / 120KS / ručni / 6 stupnjeva prijenosa / 5-vrata</v>
      </c>
      <c r="N152" s="92" t="s">
        <v>175</v>
      </c>
      <c r="O152" s="97">
        <f t="shared" si="17"/>
        <v>120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1353</v>
      </c>
      <c r="I153" s="21">
        <v>103</v>
      </c>
      <c r="J153" s="1">
        <v>137520.00000273882</v>
      </c>
      <c r="K153" s="22">
        <v>43196</v>
      </c>
      <c r="L153" s="23">
        <v>124</v>
      </c>
      <c r="M153" s="120" t="str">
        <f t="shared" si="16"/>
        <v>Hyundai novi i30 1.4 TGDI 140 6MT / benzin / 103kW / 140KS / ručni / 6 stupnjeva prijenosa / 5-vrata</v>
      </c>
      <c r="N153" s="92" t="s">
        <v>231</v>
      </c>
      <c r="O153" s="97">
        <f t="shared" si="17"/>
        <v>140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141705.00000235782</v>
      </c>
      <c r="K154" s="22">
        <v>43196</v>
      </c>
      <c r="L154" s="23">
        <v>98</v>
      </c>
      <c r="M154" s="120" t="str">
        <f t="shared" si="16"/>
        <v>Hyundai novi i30 1.6 CRDi 95 6MT / dizel / 70kW / 95KS / ručni / 6 stupnjeva prijenosa / 5-vrata</v>
      </c>
      <c r="N154" s="92" t="s">
        <v>178</v>
      </c>
      <c r="O154" s="97">
        <f t="shared" si="17"/>
        <v>95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232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1368</v>
      </c>
      <c r="I155" s="21">
        <v>73.3</v>
      </c>
      <c r="J155" s="1">
        <v>124820.0000042371</v>
      </c>
      <c r="K155" s="22">
        <v>43196</v>
      </c>
      <c r="L155" s="23">
        <v>130</v>
      </c>
      <c r="M155" s="120" t="str">
        <f t="shared" si="16"/>
        <v>Hyundai novi i30 1.4i  100 6MT / benzin / 73,3kW / 100KS / ručni / 6 stupnjeva prijenosa / 5-vrata</v>
      </c>
      <c r="N155" s="92" t="s">
        <v>174</v>
      </c>
      <c r="O155" s="97">
        <f t="shared" si="17"/>
        <v>100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232</v>
      </c>
      <c r="D156" s="20" t="s">
        <v>49</v>
      </c>
      <c r="E156" s="21" t="s">
        <v>29</v>
      </c>
      <c r="F156" s="21">
        <v>5</v>
      </c>
      <c r="G156" s="21" t="s">
        <v>25</v>
      </c>
      <c r="H156" s="21">
        <v>998</v>
      </c>
      <c r="I156" s="21">
        <v>88.3</v>
      </c>
      <c r="J156" s="1">
        <v>134995.00000298239</v>
      </c>
      <c r="K156" s="22">
        <v>43196</v>
      </c>
      <c r="L156" s="23">
        <v>115</v>
      </c>
      <c r="M156" s="120" t="str">
        <f t="shared" si="16"/>
        <v>Hyundai novi i30 1.0 TGDI 120 6MT / benzin / 88,3kW / 120KS / ručni / 6 stupnjeva prijenosa / 5-vrata</v>
      </c>
      <c r="N156" s="92" t="s">
        <v>175</v>
      </c>
      <c r="O156" s="97">
        <f t="shared" si="17"/>
        <v>120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1353</v>
      </c>
      <c r="I157" s="21">
        <v>103</v>
      </c>
      <c r="J157" s="1">
        <v>141520.00000238707</v>
      </c>
      <c r="K157" s="22">
        <v>43196</v>
      </c>
      <c r="L157" s="23">
        <v>124</v>
      </c>
      <c r="M157" s="120" t="str">
        <f t="shared" si="16"/>
        <v>Hyundai novi i30 1.4 TGDI 140 6MT / benzin / 103kW / 140KS / ručni / 6 stupnjeva prijenosa / 5-vrata</v>
      </c>
      <c r="N157" s="92" t="s">
        <v>231</v>
      </c>
      <c r="O157" s="97">
        <f t="shared" si="17"/>
        <v>140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29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26</v>
      </c>
      <c r="H158" s="21">
        <v>1582</v>
      </c>
      <c r="I158" s="21">
        <v>70</v>
      </c>
      <c r="J158" s="1">
        <v>145705.00000207135</v>
      </c>
      <c r="K158" s="22">
        <v>43196</v>
      </c>
      <c r="L158" s="23">
        <v>98</v>
      </c>
      <c r="M158" s="120" t="str">
        <f t="shared" ref="M158" si="18">N158&amp;" / "&amp;G158&amp;" / "&amp;I158&amp;"kW"&amp;" / "&amp;O158&amp;"KS"&amp;" / "&amp;D158&amp;" / "&amp;E158&amp;" / "&amp;F158&amp;"-vrata"</f>
        <v>Hyundai novi i30 1.6 CRDi 95 6MT / dizel / 70kW / 95KS / ručni / 6 stupnjeva prijenosa / 5-vrata</v>
      </c>
      <c r="N158" s="92" t="s">
        <v>178</v>
      </c>
      <c r="O158" s="94">
        <f t="shared" ref="O158" si="19">ROUND(I158*1.36,0)</f>
        <v>95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30" customFormat="1" x14ac:dyDescent="0.25">
      <c r="A159" s="19" t="s">
        <v>41</v>
      </c>
      <c r="B159" s="119" t="s">
        <v>81</v>
      </c>
      <c r="C159" s="119" t="s">
        <v>233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146319.99997597001</v>
      </c>
      <c r="K159" s="22">
        <v>43196</v>
      </c>
      <c r="L159" s="23">
        <v>124</v>
      </c>
      <c r="M159" s="159" t="str">
        <f t="shared" si="16"/>
        <v>Hyundai novi i30 1.6 CRDi 95 6MT / benzin / 103kW / 140KS / ručni / 6 stupnjeva prijenosa / 5-vrata</v>
      </c>
      <c r="N159" s="92" t="s">
        <v>178</v>
      </c>
      <c r="O159" s="94">
        <f t="shared" si="17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8" customFormat="1" x14ac:dyDescent="0.25">
      <c r="A160" s="37" t="s">
        <v>41</v>
      </c>
      <c r="B160" s="121" t="s">
        <v>81</v>
      </c>
      <c r="C160" s="121" t="s">
        <v>73</v>
      </c>
      <c r="D160" s="122" t="s">
        <v>49</v>
      </c>
      <c r="E160" s="39" t="s">
        <v>29</v>
      </c>
      <c r="F160" s="39">
        <v>5</v>
      </c>
      <c r="G160" s="39" t="s">
        <v>25</v>
      </c>
      <c r="H160" s="39">
        <v>1368</v>
      </c>
      <c r="I160" s="39">
        <v>73.3</v>
      </c>
      <c r="J160" s="2">
        <v>101620</v>
      </c>
      <c r="K160" s="118">
        <v>43305</v>
      </c>
      <c r="L160" s="40">
        <v>126</v>
      </c>
      <c r="M160" s="123" t="str">
        <f t="shared" si="16"/>
        <v>Hyundai novi i30 1.4i 100 6MT / benzin / 73,3kW / 100KS / ručni / 6 stupnjeva prijenosa / 5-vrata</v>
      </c>
      <c r="N160" s="105" t="s">
        <v>173</v>
      </c>
      <c r="O160" s="106">
        <f t="shared" si="17"/>
        <v>100</v>
      </c>
      <c r="P160" s="124"/>
      <c r="Q160" s="125"/>
      <c r="R160" s="125"/>
      <c r="S160" s="126"/>
      <c r="T160" s="126"/>
      <c r="U160" s="126"/>
      <c r="V160" s="126"/>
      <c r="W160" s="126"/>
      <c r="X160" s="125"/>
      <c r="Y160" s="125"/>
      <c r="Z160" s="126"/>
      <c r="AA160" s="126"/>
      <c r="AB160" s="126"/>
      <c r="AC160" s="132"/>
      <c r="AD160" s="125" t="s">
        <v>27</v>
      </c>
      <c r="AE160" s="127"/>
      <c r="AF160" s="128"/>
      <c r="AG160" s="128"/>
      <c r="AH160" s="127"/>
      <c r="AI160" s="128"/>
      <c r="AJ160" s="133"/>
    </row>
    <row r="161" spans="1:36" s="18" customFormat="1" x14ac:dyDescent="0.25">
      <c r="A161" s="19" t="s">
        <v>41</v>
      </c>
      <c r="B161" s="119" t="s">
        <v>81</v>
      </c>
      <c r="C161" s="119" t="s">
        <v>73</v>
      </c>
      <c r="D161" s="20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70</v>
      </c>
      <c r="J161" s="1">
        <v>121230</v>
      </c>
      <c r="K161" s="118">
        <v>43305</v>
      </c>
      <c r="L161" s="23">
        <v>95</v>
      </c>
      <c r="M161" s="120" t="str">
        <f t="shared" si="16"/>
        <v>Hyundai novi i30 1.6 CRDi 95 6MT / dizel / 70kW / 95KS / ručni / 6 stupnjeva prijenosa / 5-vrata</v>
      </c>
      <c r="N161" s="92" t="s">
        <v>178</v>
      </c>
      <c r="O161" s="97">
        <f t="shared" si="17"/>
        <v>95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19" t="s">
        <v>41</v>
      </c>
      <c r="B162" s="119" t="s">
        <v>81</v>
      </c>
      <c r="C162" s="119" t="s">
        <v>230</v>
      </c>
      <c r="D162" s="20" t="s">
        <v>49</v>
      </c>
      <c r="E162" s="21" t="s">
        <v>29</v>
      </c>
      <c r="F162" s="21">
        <v>5</v>
      </c>
      <c r="G162" s="21" t="s">
        <v>25</v>
      </c>
      <c r="H162" s="21">
        <v>1368</v>
      </c>
      <c r="I162" s="21">
        <v>73.3</v>
      </c>
      <c r="J162" s="1">
        <v>122990</v>
      </c>
      <c r="K162" s="118">
        <v>43305</v>
      </c>
      <c r="L162" s="23">
        <v>143</v>
      </c>
      <c r="M162" s="120" t="str">
        <f t="shared" ref="M162:M199" si="20">N162&amp;" / "&amp;G162&amp;" / "&amp;I162&amp;"kW"&amp;" / "&amp;O162&amp;"KS"&amp;" / "&amp;D162&amp;" / "&amp;E162&amp;" / "&amp;F162&amp;"-vrata"</f>
        <v>Hyundai novi i30 1.4i  100 6MT / benzin / 73,3kW / 100KS / ručni / 6 stupnjeva prijenosa / 5-vrata</v>
      </c>
      <c r="N162" s="92" t="s">
        <v>174</v>
      </c>
      <c r="O162" s="97">
        <f t="shared" ref="O162:O199" si="21">ROUND(I162*1.36,0)</f>
        <v>100</v>
      </c>
      <c r="P162" s="25"/>
      <c r="Q162" s="26"/>
      <c r="R162" s="26"/>
      <c r="S162" s="27"/>
      <c r="T162" s="27"/>
      <c r="U162" s="27"/>
      <c r="V162" s="27"/>
      <c r="W162" s="27"/>
      <c r="X162" s="26"/>
      <c r="Y162" s="26"/>
      <c r="Z162" s="27"/>
      <c r="AA162" s="27"/>
      <c r="AB162" s="27"/>
      <c r="AC162" s="79"/>
      <c r="AD162" s="26" t="s">
        <v>27</v>
      </c>
      <c r="AE162" s="29"/>
      <c r="AF162" s="30"/>
      <c r="AG162" s="30"/>
      <c r="AH162" s="29"/>
      <c r="AI162" s="30"/>
      <c r="AJ162" s="80"/>
    </row>
    <row r="163" spans="1:36" s="18" customFormat="1" x14ac:dyDescent="0.25">
      <c r="A163" s="19" t="s">
        <v>41</v>
      </c>
      <c r="B163" s="119" t="s">
        <v>81</v>
      </c>
      <c r="C163" s="119" t="s">
        <v>232</v>
      </c>
      <c r="D163" s="20" t="s">
        <v>49</v>
      </c>
      <c r="E163" s="21" t="s">
        <v>29</v>
      </c>
      <c r="F163" s="21">
        <v>5</v>
      </c>
      <c r="G163" s="21" t="s">
        <v>25</v>
      </c>
      <c r="H163" s="21">
        <v>1368</v>
      </c>
      <c r="I163" s="21">
        <v>73.3</v>
      </c>
      <c r="J163" s="1">
        <v>125990</v>
      </c>
      <c r="K163" s="118">
        <v>43305</v>
      </c>
      <c r="L163" s="23">
        <v>143</v>
      </c>
      <c r="M163" s="120" t="str">
        <f t="shared" si="20"/>
        <v>Hyundai novi i30 1.4i  100 6MT / benzin / 73,3kW / 100KS / ručni / 6 stupnjeva prijenosa / 5-vrata</v>
      </c>
      <c r="N163" s="92" t="s">
        <v>174</v>
      </c>
      <c r="O163" s="97">
        <f t="shared" si="21"/>
        <v>100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26</v>
      </c>
      <c r="H164" s="21">
        <v>1582</v>
      </c>
      <c r="I164" s="21">
        <v>70</v>
      </c>
      <c r="J164" s="1">
        <v>145990</v>
      </c>
      <c r="K164" s="118">
        <v>43305</v>
      </c>
      <c r="L164" s="23">
        <v>104</v>
      </c>
      <c r="M164" s="120" t="str">
        <f t="shared" si="20"/>
        <v>Hyundai novi i30 1.6 CRDi 95 6MT / dizel / 70kW / 95KS / ručni / 6 stupnjeva prijenosa / 5-vrata</v>
      </c>
      <c r="N164" s="92" t="s">
        <v>178</v>
      </c>
      <c r="O164" s="97">
        <f t="shared" si="21"/>
        <v>95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09" t="s">
        <v>41</v>
      </c>
      <c r="B165" s="168" t="s">
        <v>81</v>
      </c>
      <c r="C165" s="168" t="s">
        <v>232</v>
      </c>
      <c r="D165" s="169" t="s">
        <v>49</v>
      </c>
      <c r="E165" s="111" t="s">
        <v>29</v>
      </c>
      <c r="F165" s="111">
        <v>5</v>
      </c>
      <c r="G165" s="111" t="s">
        <v>26</v>
      </c>
      <c r="H165" s="111">
        <v>1582</v>
      </c>
      <c r="I165" s="111">
        <v>70</v>
      </c>
      <c r="J165" s="112">
        <v>148990</v>
      </c>
      <c r="K165" s="170">
        <v>43305</v>
      </c>
      <c r="L165" s="114">
        <v>104</v>
      </c>
      <c r="M165" s="171" t="str">
        <f t="shared" si="20"/>
        <v>Hyundai novi i30 1.6 CRDi 95 6MT / dizel / 70kW / 95KS / ručni / 6 stupnjeva prijenosa / 5-vrata</v>
      </c>
      <c r="N165" s="116" t="s">
        <v>178</v>
      </c>
      <c r="O165" s="172">
        <f t="shared" si="21"/>
        <v>95</v>
      </c>
      <c r="P165" s="141"/>
      <c r="Q165" s="142"/>
      <c r="R165" s="142"/>
      <c r="S165" s="143"/>
      <c r="T165" s="143"/>
      <c r="U165" s="143"/>
      <c r="V165" s="143"/>
      <c r="W165" s="143"/>
      <c r="X165" s="142"/>
      <c r="Y165" s="142"/>
      <c r="Z165" s="143"/>
      <c r="AA165" s="143"/>
      <c r="AB165" s="143"/>
      <c r="AC165" s="173"/>
      <c r="AD165" s="142" t="s">
        <v>27</v>
      </c>
      <c r="AE165" s="144"/>
      <c r="AF165" s="145"/>
      <c r="AG165" s="145"/>
      <c r="AH165" s="144"/>
      <c r="AI165" s="145"/>
      <c r="AJ165" s="174"/>
    </row>
    <row r="166" spans="1:36" s="158" customFormat="1" x14ac:dyDescent="0.25">
      <c r="A166" s="109" t="s">
        <v>41</v>
      </c>
      <c r="B166" s="168" t="s">
        <v>81</v>
      </c>
      <c r="C166" s="119" t="s">
        <v>73</v>
      </c>
      <c r="D166" s="20" t="s">
        <v>49</v>
      </c>
      <c r="E166" s="111" t="s">
        <v>29</v>
      </c>
      <c r="F166" s="21">
        <v>5</v>
      </c>
      <c r="G166" s="21" t="s">
        <v>25</v>
      </c>
      <c r="H166" s="21">
        <v>1368</v>
      </c>
      <c r="I166" s="21">
        <v>73.3</v>
      </c>
      <c r="J166" s="1">
        <v>101990</v>
      </c>
      <c r="K166" s="22">
        <v>43378</v>
      </c>
      <c r="L166" s="23" t="s">
        <v>285</v>
      </c>
      <c r="M166" s="171" t="str">
        <f t="shared" si="20"/>
        <v>Hyundai novi i30 1.4i  100 6MT / benzin / 73,3kW / 100KS / ručni / 6 stupnjeva prijenosa / 5-vrata</v>
      </c>
      <c r="N166" s="92" t="s">
        <v>174</v>
      </c>
      <c r="O166" s="172">
        <f t="shared" si="21"/>
        <v>100</v>
      </c>
      <c r="P166" s="26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/>
      <c r="AE166" s="29"/>
      <c r="AF166" s="30"/>
      <c r="AG166" s="30"/>
      <c r="AH166" s="29"/>
      <c r="AI166" s="30"/>
      <c r="AJ166" s="80"/>
    </row>
    <row r="167" spans="1:36" s="158" customFormat="1" x14ac:dyDescent="0.25">
      <c r="A167" s="109" t="s">
        <v>41</v>
      </c>
      <c r="B167" s="168" t="s">
        <v>81</v>
      </c>
      <c r="C167" s="119" t="s">
        <v>73</v>
      </c>
      <c r="D167" s="20" t="s">
        <v>49</v>
      </c>
      <c r="E167" s="111" t="s">
        <v>29</v>
      </c>
      <c r="F167" s="21">
        <v>5</v>
      </c>
      <c r="G167" s="21" t="s">
        <v>25</v>
      </c>
      <c r="H167" s="21">
        <v>998</v>
      </c>
      <c r="I167" s="21">
        <v>88.3</v>
      </c>
      <c r="J167" s="1">
        <v>109970</v>
      </c>
      <c r="K167" s="22">
        <v>43378</v>
      </c>
      <c r="L167" s="23" t="s">
        <v>280</v>
      </c>
      <c r="M167" s="171" t="str">
        <f t="shared" si="20"/>
        <v>Hyundai novi i30 1.0 TGDI 120 6MT / benzin / 88,3kW / 120KS / ručni / 6 stupnjeva prijenosa / 5-vrata</v>
      </c>
      <c r="N167" s="92" t="s">
        <v>175</v>
      </c>
      <c r="O167" s="172">
        <f t="shared" si="21"/>
        <v>120</v>
      </c>
      <c r="P167" s="26"/>
      <c r="Q167" s="26"/>
      <c r="R167" s="26"/>
      <c r="S167" s="27"/>
      <c r="T167" s="27"/>
      <c r="U167" s="27"/>
      <c r="V167" s="27"/>
      <c r="W167" s="27"/>
      <c r="X167" s="26"/>
      <c r="Y167" s="26"/>
      <c r="Z167" s="27"/>
      <c r="AA167" s="27"/>
      <c r="AB167" s="27"/>
      <c r="AC167" s="79"/>
      <c r="AD167" s="26"/>
      <c r="AE167" s="29"/>
      <c r="AF167" s="30"/>
      <c r="AG167" s="30"/>
      <c r="AH167" s="29"/>
      <c r="AI167" s="30"/>
      <c r="AJ167" s="80"/>
    </row>
    <row r="168" spans="1:36" s="158" customFormat="1" x14ac:dyDescent="0.25">
      <c r="A168" s="109" t="s">
        <v>41</v>
      </c>
      <c r="B168" s="168" t="s">
        <v>81</v>
      </c>
      <c r="C168" s="119" t="s">
        <v>61</v>
      </c>
      <c r="D168" s="20" t="s">
        <v>49</v>
      </c>
      <c r="E168" s="2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105990</v>
      </c>
      <c r="K168" s="22">
        <v>43378</v>
      </c>
      <c r="L168" s="23" t="s">
        <v>285</v>
      </c>
      <c r="M168" s="171" t="str">
        <f t="shared" si="20"/>
        <v>Hyundai novi i30 1.4i  100 6MT / benzin / 73,3kW / 100KS / ručni / 6 stupnjeva prijenosa / 5-vrata</v>
      </c>
      <c r="N168" s="92" t="s">
        <v>174</v>
      </c>
      <c r="O168" s="172">
        <f t="shared" si="21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8" customFormat="1" x14ac:dyDescent="0.25">
      <c r="A169" s="109" t="s">
        <v>41</v>
      </c>
      <c r="B169" s="168" t="s">
        <v>81</v>
      </c>
      <c r="C169" s="119" t="s">
        <v>225</v>
      </c>
      <c r="D169" s="20" t="s">
        <v>49</v>
      </c>
      <c r="E169" s="2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113970</v>
      </c>
      <c r="K169" s="22">
        <v>43378</v>
      </c>
      <c r="L169" s="23" t="s">
        <v>280</v>
      </c>
      <c r="M169" s="171" t="str">
        <f t="shared" si="20"/>
        <v>Hyundai novi i30 1.0 TGDI 120 6MT / benzin / 88,3kW / 120KS / ručni / 6 stupnjeva prijenosa / 5-vrata</v>
      </c>
      <c r="N169" s="92" t="s">
        <v>175</v>
      </c>
      <c r="O169" s="172">
        <f t="shared" si="21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8" customFormat="1" x14ac:dyDescent="0.25">
      <c r="A170" s="109" t="s">
        <v>41</v>
      </c>
      <c r="B170" s="168" t="s">
        <v>81</v>
      </c>
      <c r="C170" s="119" t="s">
        <v>230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122990</v>
      </c>
      <c r="K170" s="22">
        <v>43378</v>
      </c>
      <c r="L170" s="23" t="s">
        <v>285</v>
      </c>
      <c r="M170" s="171" t="str">
        <f t="shared" si="20"/>
        <v>Hyundai novi i30 1.4i  100 6MT / benzin / 73,3kW / 100KS / ručni / 6 stupnjeva prijenosa / 5-vrata</v>
      </c>
      <c r="N170" s="92" t="s">
        <v>174</v>
      </c>
      <c r="O170" s="172">
        <f t="shared" si="21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8" customFormat="1" x14ac:dyDescent="0.25">
      <c r="A171" s="109" t="s">
        <v>41</v>
      </c>
      <c r="B171" s="168" t="s">
        <v>81</v>
      </c>
      <c r="C171" s="119" t="s">
        <v>232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1368</v>
      </c>
      <c r="I171" s="21">
        <v>73.3</v>
      </c>
      <c r="J171" s="1">
        <v>125990</v>
      </c>
      <c r="K171" s="22">
        <v>43378</v>
      </c>
      <c r="L171" s="23" t="s">
        <v>285</v>
      </c>
      <c r="M171" s="171" t="str">
        <f t="shared" si="20"/>
        <v>Hyundai novi i30 1.4i  100 6MT / benzin / 73,3kW / 100KS / ručni / 6 stupnjeva prijenosa / 5-vrata</v>
      </c>
      <c r="N171" s="92" t="s">
        <v>174</v>
      </c>
      <c r="O171" s="172">
        <f t="shared" si="21"/>
        <v>100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8" customFormat="1" x14ac:dyDescent="0.25">
      <c r="A172" s="109" t="s">
        <v>41</v>
      </c>
      <c r="B172" s="168" t="s">
        <v>81</v>
      </c>
      <c r="C172" s="119" t="s">
        <v>232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998</v>
      </c>
      <c r="I172" s="21">
        <v>88.3</v>
      </c>
      <c r="J172" s="1">
        <v>133990</v>
      </c>
      <c r="K172" s="22">
        <v>43378</v>
      </c>
      <c r="L172" s="23" t="s">
        <v>280</v>
      </c>
      <c r="M172" s="171" t="str">
        <f t="shared" si="20"/>
        <v>Hyundai novi i30 1.0 TGDI 120 6MT / benzin / 88,3kW / 120KS / ručni / 6 stupnjeva prijenosa / 5-vrata</v>
      </c>
      <c r="N172" s="92" t="s">
        <v>175</v>
      </c>
      <c r="O172" s="172">
        <f t="shared" si="21"/>
        <v>120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8" customFormat="1" x14ac:dyDescent="0.25">
      <c r="A173" s="109" t="s">
        <v>41</v>
      </c>
      <c r="B173" s="168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1353</v>
      </c>
      <c r="I173" s="21">
        <v>103</v>
      </c>
      <c r="J173" s="1">
        <v>140990</v>
      </c>
      <c r="K173" s="22">
        <v>43378</v>
      </c>
      <c r="L173" s="23" t="s">
        <v>281</v>
      </c>
      <c r="M173" s="171" t="str">
        <f t="shared" si="20"/>
        <v>Hyundai novi i30 1.4 TGDI 140 6MT / benzin / 103kW / 140KS / ručni / 6 stupnjeva prijenosa / 5-vrata</v>
      </c>
      <c r="N173" s="92" t="s">
        <v>231</v>
      </c>
      <c r="O173" s="172">
        <f t="shared" si="21"/>
        <v>140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8" customFormat="1" x14ac:dyDescent="0.25">
      <c r="A174" s="109" t="s">
        <v>41</v>
      </c>
      <c r="B174" s="168" t="s">
        <v>81</v>
      </c>
      <c r="C174" s="119" t="s">
        <v>83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1368</v>
      </c>
      <c r="I174" s="21">
        <v>73.3</v>
      </c>
      <c r="J174" s="1">
        <v>119990</v>
      </c>
      <c r="K174" s="22">
        <v>43378</v>
      </c>
      <c r="L174" s="23" t="s">
        <v>285</v>
      </c>
      <c r="M174" s="171" t="str">
        <f t="shared" si="20"/>
        <v>Hyundai novi i30 1.4i  100 6MT / benzin / 73,3kW / 100KS / ručni / 6 stupnjeva prijenosa / 5-vrata</v>
      </c>
      <c r="N174" s="92" t="s">
        <v>174</v>
      </c>
      <c r="O174" s="172">
        <f t="shared" si="21"/>
        <v>100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8" customFormat="1" x14ac:dyDescent="0.25">
      <c r="A175" s="109" t="s">
        <v>41</v>
      </c>
      <c r="B175" s="168" t="s">
        <v>81</v>
      </c>
      <c r="C175" s="119" t="s">
        <v>83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998</v>
      </c>
      <c r="I175" s="21">
        <v>88.3</v>
      </c>
      <c r="J175" s="1">
        <v>127990</v>
      </c>
      <c r="K175" s="22">
        <v>43378</v>
      </c>
      <c r="L175" s="23" t="s">
        <v>280</v>
      </c>
      <c r="M175" s="171" t="str">
        <f t="shared" si="20"/>
        <v>Hyundai novi i30 1.0 TGDI 120 6MT / benzin / 88,3kW / 120KS / ručni / 6 stupnjeva prijenosa / 5-vrata</v>
      </c>
      <c r="N175" s="92" t="s">
        <v>175</v>
      </c>
      <c r="O175" s="172">
        <f t="shared" si="21"/>
        <v>120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8" customFormat="1" x14ac:dyDescent="0.25">
      <c r="A176" s="109" t="s">
        <v>41</v>
      </c>
      <c r="B176" s="168" t="s">
        <v>81</v>
      </c>
      <c r="C176" s="119" t="s">
        <v>258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21">
        <v>88.3</v>
      </c>
      <c r="J176" s="1">
        <v>143990</v>
      </c>
      <c r="K176" s="22">
        <v>43378</v>
      </c>
      <c r="L176" s="23" t="s">
        <v>280</v>
      </c>
      <c r="M176" s="171" t="str">
        <f t="shared" si="20"/>
        <v>Hyundai novi i30 1.0 TGDI 120 6MT / benzin / 88,3kW / 120KS / ručni / 6 stupnjeva prijenosa / 5-vrata</v>
      </c>
      <c r="N176" s="92" t="s">
        <v>175</v>
      </c>
      <c r="O176" s="172">
        <f t="shared" si="21"/>
        <v>120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8" customFormat="1" x14ac:dyDescent="0.25">
      <c r="A177" s="109" t="s">
        <v>41</v>
      </c>
      <c r="B177" s="168" t="s">
        <v>81</v>
      </c>
      <c r="C177" s="119" t="s">
        <v>258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1353</v>
      </c>
      <c r="I177" s="21">
        <v>103</v>
      </c>
      <c r="J177" s="1">
        <v>150990</v>
      </c>
      <c r="K177" s="22">
        <v>43378</v>
      </c>
      <c r="L177" s="23" t="s">
        <v>281</v>
      </c>
      <c r="M177" s="171" t="str">
        <f t="shared" si="20"/>
        <v>Hyundai novi i30 1.4 TGDI 140 6MT / benzin / 103kW / 140KS / ručni / 6 stupnjeva prijenosa / 5-vrata</v>
      </c>
      <c r="N177" s="92" t="s">
        <v>231</v>
      </c>
      <c r="O177" s="172">
        <f t="shared" si="21"/>
        <v>140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8" customFormat="1" x14ac:dyDescent="0.25">
      <c r="A178" s="109" t="s">
        <v>41</v>
      </c>
      <c r="B178" s="168" t="s">
        <v>81</v>
      </c>
      <c r="C178" s="119" t="s">
        <v>258</v>
      </c>
      <c r="D178" s="20" t="s">
        <v>86</v>
      </c>
      <c r="E178" s="21" t="s">
        <v>87</v>
      </c>
      <c r="F178" s="21">
        <v>5</v>
      </c>
      <c r="G178" s="21" t="s">
        <v>25</v>
      </c>
      <c r="H178" s="21">
        <v>1353</v>
      </c>
      <c r="I178" s="21">
        <v>103</v>
      </c>
      <c r="J178" s="1">
        <v>161990</v>
      </c>
      <c r="K178" s="22">
        <v>43378</v>
      </c>
      <c r="L178" s="23" t="s">
        <v>282</v>
      </c>
      <c r="M178" s="171" t="str">
        <f t="shared" si="20"/>
        <v>Hyundai novi i30 1.4 TGDI 140 7DCT / benzin / 103kW / 140KS / 7DCT / 7 stupnjeva automatski / 5-vrata</v>
      </c>
      <c r="N178" s="92" t="s">
        <v>176</v>
      </c>
      <c r="O178" s="172">
        <f t="shared" si="21"/>
        <v>140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8" customFormat="1" x14ac:dyDescent="0.25">
      <c r="A179" s="109" t="s">
        <v>41</v>
      </c>
      <c r="B179" s="168" t="s">
        <v>81</v>
      </c>
      <c r="C179" s="119" t="s">
        <v>45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21">
        <v>88.3</v>
      </c>
      <c r="J179" s="1">
        <v>141990</v>
      </c>
      <c r="K179" s="22">
        <v>43378</v>
      </c>
      <c r="L179" s="23" t="s">
        <v>280</v>
      </c>
      <c r="M179" s="171" t="str">
        <f t="shared" si="20"/>
        <v>Hyundai novi i30 1.0 TGDI 120 6MT / benzin / 88,3kW / 120KS / ručni / 6 stupnjeva prijenosa / 5-vrata</v>
      </c>
      <c r="N179" s="92" t="s">
        <v>175</v>
      </c>
      <c r="O179" s="172">
        <f t="shared" si="21"/>
        <v>120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8" customFormat="1" x14ac:dyDescent="0.25">
      <c r="A180" s="109" t="s">
        <v>41</v>
      </c>
      <c r="B180" s="168" t="s">
        <v>81</v>
      </c>
      <c r="C180" s="119" t="s">
        <v>45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159990</v>
      </c>
      <c r="K180" s="22">
        <v>43378</v>
      </c>
      <c r="L180" s="23" t="s">
        <v>282</v>
      </c>
      <c r="M180" s="171" t="str">
        <f t="shared" si="20"/>
        <v>Hyundai novi i30 1.4 TGDI 140 7DCT / benzin / 103kW / 140KS / 7DCT / 7 stupnjeva automatski / 5-vrata</v>
      </c>
      <c r="N180" s="92" t="s">
        <v>176</v>
      </c>
      <c r="O180" s="172">
        <f t="shared" si="21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8" customFormat="1" x14ac:dyDescent="0.25">
      <c r="A181" s="109" t="s">
        <v>41</v>
      </c>
      <c r="B181" s="168" t="s">
        <v>81</v>
      </c>
      <c r="C181" s="119" t="s">
        <v>112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149990</v>
      </c>
      <c r="K181" s="22">
        <v>43378</v>
      </c>
      <c r="L181" s="23" t="s">
        <v>280</v>
      </c>
      <c r="M181" s="171" t="str">
        <f t="shared" si="20"/>
        <v>Hyundai novi i30 1.0 TGDI 120 6MT / benzin / 88,3kW / 120KS / ručni / 6 stupnjeva prijenosa / 5-vrata</v>
      </c>
      <c r="N181" s="92" t="s">
        <v>175</v>
      </c>
      <c r="O181" s="172">
        <f t="shared" si="21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8" customFormat="1" x14ac:dyDescent="0.25">
      <c r="A182" s="109" t="s">
        <v>41</v>
      </c>
      <c r="B182" s="168" t="s">
        <v>81</v>
      </c>
      <c r="C182" s="119" t="s">
        <v>112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172990</v>
      </c>
      <c r="K182" s="22">
        <v>43378</v>
      </c>
      <c r="L182" s="23" t="s">
        <v>282</v>
      </c>
      <c r="M182" s="171" t="str">
        <f t="shared" si="20"/>
        <v>Hyundai novi i30 1.4 TGDI 140 7DCT / benzin / 103kW / 140KS / 7DCT / 7 stupnjeva automatski / 5-vrata</v>
      </c>
      <c r="N182" s="92" t="s">
        <v>176</v>
      </c>
      <c r="O182" s="172">
        <f t="shared" si="21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8" customFormat="1" x14ac:dyDescent="0.25">
      <c r="A183" s="109" t="s">
        <v>41</v>
      </c>
      <c r="B183" s="168" t="s">
        <v>81</v>
      </c>
      <c r="C183" s="119" t="s">
        <v>73</v>
      </c>
      <c r="D183" s="20" t="s">
        <v>49</v>
      </c>
      <c r="E183" s="111" t="s">
        <v>29</v>
      </c>
      <c r="F183" s="21">
        <v>5</v>
      </c>
      <c r="G183" s="21" t="s">
        <v>26</v>
      </c>
      <c r="H183" s="21">
        <v>1582</v>
      </c>
      <c r="I183" s="21">
        <v>70</v>
      </c>
      <c r="J183" s="1">
        <v>122990</v>
      </c>
      <c r="K183" s="22">
        <v>43378</v>
      </c>
      <c r="L183" s="23" t="s">
        <v>287</v>
      </c>
      <c r="M183" s="171" t="str">
        <f t="shared" si="20"/>
        <v>Hyundai novi i30 1.6 CRDi 95 6MT / dizel / 70kW / 95KS / ručni / 6 stupnjeva prijenosa / 5-vrata</v>
      </c>
      <c r="N183" s="92" t="s">
        <v>178</v>
      </c>
      <c r="O183" s="172">
        <f t="shared" si="21"/>
        <v>95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8" customFormat="1" x14ac:dyDescent="0.25">
      <c r="A184" s="109" t="s">
        <v>41</v>
      </c>
      <c r="B184" s="168" t="s">
        <v>81</v>
      </c>
      <c r="C184" s="119" t="s">
        <v>61</v>
      </c>
      <c r="D184" s="20" t="s">
        <v>49</v>
      </c>
      <c r="E184" s="111" t="s">
        <v>29</v>
      </c>
      <c r="F184" s="21">
        <v>5</v>
      </c>
      <c r="G184" s="21" t="s">
        <v>26</v>
      </c>
      <c r="H184" s="21">
        <v>1582</v>
      </c>
      <c r="I184" s="21">
        <v>70</v>
      </c>
      <c r="J184" s="1">
        <v>126990</v>
      </c>
      <c r="K184" s="22">
        <v>43378</v>
      </c>
      <c r="L184" s="23" t="s">
        <v>287</v>
      </c>
      <c r="M184" s="171" t="str">
        <f t="shared" si="20"/>
        <v>Hyundai novi i30 1.6 CRDi 95 6MT / dizel / 70kW / 95KS / ručni / 6 stupnjeva prijenosa / 5-vrata</v>
      </c>
      <c r="N184" s="92" t="s">
        <v>178</v>
      </c>
      <c r="O184" s="172">
        <f t="shared" si="21"/>
        <v>95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8" customFormat="1" x14ac:dyDescent="0.25">
      <c r="A185" s="109" t="s">
        <v>41</v>
      </c>
      <c r="B185" s="168" t="s">
        <v>81</v>
      </c>
      <c r="C185" s="119" t="s">
        <v>225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126990</v>
      </c>
      <c r="K185" s="22">
        <v>43378</v>
      </c>
      <c r="L185" s="23" t="s">
        <v>287</v>
      </c>
      <c r="M185" s="171" t="str">
        <f t="shared" si="20"/>
        <v>Hyundai novi i30 1.6 CRDi 95 6MT / dizel / 70kW / 95KS / ručni / 6 stupnjeva prijenosa / 5-vrata</v>
      </c>
      <c r="N185" s="92" t="s">
        <v>178</v>
      </c>
      <c r="O185" s="172">
        <f t="shared" si="21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8" customFormat="1" x14ac:dyDescent="0.25">
      <c r="A186" s="109" t="s">
        <v>41</v>
      </c>
      <c r="B186" s="168" t="s">
        <v>81</v>
      </c>
      <c r="C186" s="119" t="s">
        <v>83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140990</v>
      </c>
      <c r="K186" s="22">
        <v>43378</v>
      </c>
      <c r="L186" s="23" t="s">
        <v>287</v>
      </c>
      <c r="M186" s="171" t="str">
        <f t="shared" si="20"/>
        <v>Hyundai novi i30 1.6 CRDi 95 6MT / dizel / 70kW / 95KS / ručni / 6 stupnjeva prijenosa / 5-vrata</v>
      </c>
      <c r="N186" s="92" t="s">
        <v>178</v>
      </c>
      <c r="O186" s="172">
        <f t="shared" si="21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8" customFormat="1" x14ac:dyDescent="0.25">
      <c r="A187" s="109" t="s">
        <v>41</v>
      </c>
      <c r="B187" s="168" t="s">
        <v>81</v>
      </c>
      <c r="C187" s="119" t="s">
        <v>142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144990</v>
      </c>
      <c r="K187" s="22">
        <v>43378</v>
      </c>
      <c r="L187" s="23" t="s">
        <v>287</v>
      </c>
      <c r="M187" s="171" t="str">
        <f t="shared" si="20"/>
        <v>Hyundai novi i30 1.6 CRDi 95 6MT / dizel / 70kW / 95KS / ručni / 6 stupnjeva prijenosa / 5-vrata</v>
      </c>
      <c r="N187" s="92" t="s">
        <v>178</v>
      </c>
      <c r="O187" s="172">
        <f t="shared" si="21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8" customFormat="1" x14ac:dyDescent="0.25">
      <c r="A188" s="109" t="s">
        <v>41</v>
      </c>
      <c r="B188" s="168" t="s">
        <v>81</v>
      </c>
      <c r="C188" s="119" t="s">
        <v>142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84.9</v>
      </c>
      <c r="J188" s="1">
        <v>149990</v>
      </c>
      <c r="K188" s="22">
        <v>43378</v>
      </c>
      <c r="L188" s="23" t="s">
        <v>286</v>
      </c>
      <c r="M188" s="171" t="str">
        <f t="shared" si="20"/>
        <v>Hyundai novi i30 1.6 CRDi 115 6MT / dizel / 84,9kW / 115KS / ručni / 6 stupnjeva prijenosa / 5-vrata</v>
      </c>
      <c r="N188" s="92" t="s">
        <v>259</v>
      </c>
      <c r="O188" s="172">
        <f>ROUND(I188*1.36,0)</f>
        <v>115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8" customFormat="1" x14ac:dyDescent="0.25">
      <c r="A189" s="109" t="s">
        <v>41</v>
      </c>
      <c r="B189" s="168" t="s">
        <v>81</v>
      </c>
      <c r="C189" s="119" t="s">
        <v>258</v>
      </c>
      <c r="D189" s="20" t="s">
        <v>86</v>
      </c>
      <c r="E189" s="21" t="s">
        <v>87</v>
      </c>
      <c r="F189" s="21">
        <v>5</v>
      </c>
      <c r="G189" s="21" t="s">
        <v>26</v>
      </c>
      <c r="H189" s="21">
        <v>1582</v>
      </c>
      <c r="I189" s="21">
        <v>100</v>
      </c>
      <c r="J189" s="1">
        <v>177990</v>
      </c>
      <c r="K189" s="22">
        <v>43378</v>
      </c>
      <c r="L189" s="23" t="s">
        <v>284</v>
      </c>
      <c r="M189" s="171" t="str">
        <f t="shared" si="20"/>
        <v>Hyundai novi i30 1.6 CRDi 136 7DCT / dizel / 100kW / 136KS / 7DCT / 7 stupnjeva automatski / 5-vrata</v>
      </c>
      <c r="N189" s="92" t="s">
        <v>180</v>
      </c>
      <c r="O189" s="172">
        <f t="shared" si="21"/>
        <v>136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8" customFormat="1" x14ac:dyDescent="0.25">
      <c r="A190" s="109" t="s">
        <v>41</v>
      </c>
      <c r="B190" s="168" t="s">
        <v>81</v>
      </c>
      <c r="C190" s="119" t="s">
        <v>45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159990</v>
      </c>
      <c r="K190" s="22">
        <v>43378</v>
      </c>
      <c r="L190" s="23" t="s">
        <v>286</v>
      </c>
      <c r="M190" s="171" t="str">
        <f t="shared" si="20"/>
        <v>Hyundai novi i30 1.6 CRDi 115 6MT / dizel / 84,9kW / 115KS / ručni / 6 stupnjeva prijenosa / 5-vrata</v>
      </c>
      <c r="N190" s="92" t="s">
        <v>259</v>
      </c>
      <c r="O190" s="172">
        <f t="shared" si="21"/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8" customFormat="1" x14ac:dyDescent="0.25">
      <c r="A191" s="109" t="s">
        <v>41</v>
      </c>
      <c r="B191" s="168" t="s">
        <v>81</v>
      </c>
      <c r="C191" s="119" t="s">
        <v>45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175990</v>
      </c>
      <c r="K191" s="22">
        <v>43378</v>
      </c>
      <c r="L191" s="23" t="s">
        <v>284</v>
      </c>
      <c r="M191" s="171" t="str">
        <f t="shared" si="20"/>
        <v>Hyundai novi i30 1.6 CRDi 136 7DCT / dizel / 100kW / 136KS / 7DCT / 7 stupnjeva automatski / 5-vrata</v>
      </c>
      <c r="N191" s="92" t="s">
        <v>180</v>
      </c>
      <c r="O191" s="172">
        <f t="shared" si="21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8" customFormat="1" x14ac:dyDescent="0.25">
      <c r="A192" s="109" t="s">
        <v>41</v>
      </c>
      <c r="B192" s="168" t="s">
        <v>81</v>
      </c>
      <c r="C192" s="119" t="s">
        <v>112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167990</v>
      </c>
      <c r="K192" s="22">
        <v>43378</v>
      </c>
      <c r="L192" s="23" t="s">
        <v>286</v>
      </c>
      <c r="M192" s="171" t="str">
        <f t="shared" si="20"/>
        <v>Hyundai novi i30 1.6 CRDi 115 6MT / dizel / 84,9kW / 115KS / ručni / 6 stupnjeva prijenosa / 5-vrata</v>
      </c>
      <c r="N192" s="92" t="s">
        <v>259</v>
      </c>
      <c r="O192" s="172">
        <f t="shared" si="21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8" customFormat="1" x14ac:dyDescent="0.25">
      <c r="A193" s="19" t="s">
        <v>41</v>
      </c>
      <c r="B193" s="119" t="s">
        <v>81</v>
      </c>
      <c r="C193" s="119" t="s">
        <v>112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188990</v>
      </c>
      <c r="K193" s="22">
        <v>43378</v>
      </c>
      <c r="L193" s="23" t="s">
        <v>284</v>
      </c>
      <c r="M193" s="159" t="str">
        <f t="shared" si="20"/>
        <v>Hyundai novi i30 1.6 CRDi 136 7DCT / dizel / 100kW / 136KS / 7DCT / 7 stupnjeva automatski / 5-vrata</v>
      </c>
      <c r="N193" s="92" t="s">
        <v>180</v>
      </c>
      <c r="O193" s="94">
        <f t="shared" si="21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8" customFormat="1" x14ac:dyDescent="0.25">
      <c r="A194" s="109" t="s">
        <v>41</v>
      </c>
      <c r="B194" s="168" t="s">
        <v>81</v>
      </c>
      <c r="C194" s="119" t="s">
        <v>73</v>
      </c>
      <c r="D194" s="20" t="s">
        <v>49</v>
      </c>
      <c r="E194" s="111" t="s">
        <v>29</v>
      </c>
      <c r="F194" s="21">
        <v>5</v>
      </c>
      <c r="G194" s="21" t="s">
        <v>25</v>
      </c>
      <c r="H194" s="21">
        <v>1368</v>
      </c>
      <c r="I194" s="21">
        <v>73.3</v>
      </c>
      <c r="J194" s="1">
        <v>104540</v>
      </c>
      <c r="K194" s="22">
        <v>43528</v>
      </c>
      <c r="L194" s="23">
        <v>139</v>
      </c>
      <c r="M194" s="159" t="str">
        <f t="shared" si="20"/>
        <v>Hyundai novi i30 1.4i  100 6MT / benzin / 73,3kW / 100KS / ručni / 6 stupnjeva prijenosa / 5-vrata</v>
      </c>
      <c r="N194" s="92" t="s">
        <v>174</v>
      </c>
      <c r="O194" s="94">
        <f t="shared" si="21"/>
        <v>100</v>
      </c>
      <c r="P194" s="124"/>
      <c r="Q194" s="125"/>
      <c r="R194" s="125"/>
      <c r="S194" s="126"/>
      <c r="T194" s="126"/>
      <c r="U194" s="126"/>
      <c r="V194" s="126"/>
      <c r="W194" s="126"/>
      <c r="X194" s="125"/>
      <c r="Y194" s="125"/>
      <c r="Z194" s="126"/>
      <c r="AA194" s="126"/>
      <c r="AB194" s="126"/>
      <c r="AC194" s="132"/>
      <c r="AD194" s="125"/>
      <c r="AE194" s="127"/>
      <c r="AF194" s="128"/>
      <c r="AG194" s="128"/>
      <c r="AH194" s="127"/>
      <c r="AI194" s="128"/>
      <c r="AJ194" s="133"/>
    </row>
    <row r="195" spans="1:36" s="18" customFormat="1" x14ac:dyDescent="0.25">
      <c r="A195" s="109" t="s">
        <v>41</v>
      </c>
      <c r="B195" s="168" t="s">
        <v>81</v>
      </c>
      <c r="C195" s="119" t="s">
        <v>73</v>
      </c>
      <c r="D195" s="20" t="s">
        <v>49</v>
      </c>
      <c r="E195" s="111" t="s">
        <v>29</v>
      </c>
      <c r="F195" s="21">
        <v>5</v>
      </c>
      <c r="G195" s="21" t="s">
        <v>25</v>
      </c>
      <c r="H195" s="21">
        <v>998</v>
      </c>
      <c r="I195" s="21">
        <v>88.3</v>
      </c>
      <c r="J195" s="1">
        <v>110170</v>
      </c>
      <c r="K195" s="22">
        <v>43528</v>
      </c>
      <c r="L195" s="23">
        <v>123</v>
      </c>
      <c r="M195" s="159" t="str">
        <f t="shared" si="20"/>
        <v>Hyundai novi i30 1.0 TGDI 120 6MT / benzin / 88,3kW / 120KS / ručni / 6 stupnjeva prijenosa / 5-vrata</v>
      </c>
      <c r="N195" s="92" t="s">
        <v>175</v>
      </c>
      <c r="O195" s="94">
        <f t="shared" si="21"/>
        <v>120</v>
      </c>
      <c r="P195" s="124"/>
      <c r="Q195" s="125"/>
      <c r="R195" s="125"/>
      <c r="S195" s="126"/>
      <c r="T195" s="126"/>
      <c r="U195" s="126"/>
      <c r="V195" s="126"/>
      <c r="W195" s="126"/>
      <c r="X195" s="125"/>
      <c r="Y195" s="125"/>
      <c r="Z195" s="126"/>
      <c r="AA195" s="126"/>
      <c r="AB195" s="126"/>
      <c r="AC195" s="132"/>
      <c r="AD195" s="125"/>
      <c r="AE195" s="127"/>
      <c r="AF195" s="128"/>
      <c r="AG195" s="128"/>
      <c r="AH195" s="127"/>
      <c r="AI195" s="128"/>
      <c r="AJ195" s="133"/>
    </row>
    <row r="196" spans="1:36" s="18" customFormat="1" x14ac:dyDescent="0.25">
      <c r="A196" s="109" t="s">
        <v>41</v>
      </c>
      <c r="B196" s="168" t="s">
        <v>81</v>
      </c>
      <c r="C196" s="119" t="s">
        <v>225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998</v>
      </c>
      <c r="I196" s="21">
        <v>88.3</v>
      </c>
      <c r="J196" s="1">
        <v>113970</v>
      </c>
      <c r="K196" s="22">
        <v>43528</v>
      </c>
      <c r="L196" s="23">
        <v>123</v>
      </c>
      <c r="M196" s="159" t="str">
        <f t="shared" si="20"/>
        <v>Hyundai novi i30 1.0 TGDI 120 6MT / benzin / 88,3kW / 120KS / ručni / 6 stupnjeva prijenosa / 5-vrata</v>
      </c>
      <c r="N196" s="92" t="s">
        <v>175</v>
      </c>
      <c r="O196" s="94">
        <f t="shared" si="21"/>
        <v>120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8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26</v>
      </c>
      <c r="H197" s="21">
        <v>1582</v>
      </c>
      <c r="I197" s="21">
        <v>70</v>
      </c>
      <c r="J197" s="1">
        <v>125055</v>
      </c>
      <c r="K197" s="22">
        <v>43528</v>
      </c>
      <c r="L197" s="23">
        <v>96</v>
      </c>
      <c r="M197" s="159" t="str">
        <f t="shared" si="20"/>
        <v>Hyundai novi i30 1.6 CRDi 95 6MT / dizel / 70kW / 95KS / ručni / 6 stupnjeva prijenosa / 5-vrata</v>
      </c>
      <c r="N197" s="92" t="s">
        <v>178</v>
      </c>
      <c r="O197" s="94">
        <f t="shared" si="21"/>
        <v>95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29" customFormat="1" x14ac:dyDescent="0.25">
      <c r="A198" s="19" t="s">
        <v>41</v>
      </c>
      <c r="B198" s="119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26</v>
      </c>
      <c r="H198" s="21">
        <v>1582</v>
      </c>
      <c r="I198" s="21">
        <v>70</v>
      </c>
      <c r="J198" s="1">
        <v>128390</v>
      </c>
      <c r="K198" s="22">
        <v>43528</v>
      </c>
      <c r="L198" s="23">
        <v>96</v>
      </c>
      <c r="M198" s="159" t="str">
        <f t="shared" si="20"/>
        <v>Hyundai novi i30 1.6 CRDi 95 6MT / dizel / 70kW / 95KS / ručni / 6 stupnjeva prijenosa / 5-vrata</v>
      </c>
      <c r="N198" s="92" t="s">
        <v>178</v>
      </c>
      <c r="O198" s="94">
        <f t="shared" si="21"/>
        <v>95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30" customFormat="1" x14ac:dyDescent="0.25">
      <c r="A199" s="19" t="s">
        <v>41</v>
      </c>
      <c r="B199" s="119" t="s">
        <v>81</v>
      </c>
      <c r="C199" s="119" t="s">
        <v>83</v>
      </c>
      <c r="D199" s="20" t="s">
        <v>86</v>
      </c>
      <c r="E199" s="21" t="s">
        <v>87</v>
      </c>
      <c r="F199" s="21">
        <v>5</v>
      </c>
      <c r="G199" s="21" t="s">
        <v>26</v>
      </c>
      <c r="H199" s="21">
        <v>1598</v>
      </c>
      <c r="I199" s="21">
        <v>84.9</v>
      </c>
      <c r="J199" s="1">
        <v>156990</v>
      </c>
      <c r="K199" s="22">
        <v>43623</v>
      </c>
      <c r="L199" s="23" t="s">
        <v>286</v>
      </c>
      <c r="M199" s="159" t="str">
        <f t="shared" si="20"/>
        <v>Hyundai novi i30 1.6 CRDi 115 7DCT / dizel / 84,9kW / 115KS / 7DCT / 7 stupnjeva automatski / 5-vrata</v>
      </c>
      <c r="N199" s="92" t="s">
        <v>376</v>
      </c>
      <c r="O199" s="94">
        <f t="shared" si="21"/>
        <v>115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/>
      <c r="AE199" s="29"/>
      <c r="AF199" s="30"/>
      <c r="AG199" s="30"/>
      <c r="AH199" s="29"/>
      <c r="AI199" s="30"/>
      <c r="AJ199" s="80"/>
    </row>
    <row r="200" spans="1:36" s="18" customFormat="1" x14ac:dyDescent="0.25">
      <c r="A200" s="109" t="s">
        <v>41</v>
      </c>
      <c r="B200" s="168" t="s">
        <v>81</v>
      </c>
      <c r="C200" s="119" t="s">
        <v>73</v>
      </c>
      <c r="D200" s="20" t="s">
        <v>49</v>
      </c>
      <c r="E200" s="111" t="s">
        <v>29</v>
      </c>
      <c r="F200" s="21">
        <v>5</v>
      </c>
      <c r="G200" s="21" t="s">
        <v>25</v>
      </c>
      <c r="H200" s="21">
        <v>1368</v>
      </c>
      <c r="I200" s="21">
        <v>73.3</v>
      </c>
      <c r="J200" s="1">
        <v>104540</v>
      </c>
      <c r="K200" s="22">
        <v>43656</v>
      </c>
      <c r="L200" s="23" t="s">
        <v>379</v>
      </c>
      <c r="M200" s="159" t="str">
        <f t="shared" ref="M200:M202" si="22">N200&amp;" / "&amp;G200&amp;" / "&amp;I200&amp;"kW"&amp;" / "&amp;O200&amp;"KS"&amp;" / "&amp;D200&amp;" / "&amp;E200&amp;" / "&amp;F200&amp;"-vrata"</f>
        <v>Hyundai novi i30 1.4i  100 6MT / benzin / 73,3kW / 100KS / ručni / 6 stupnjeva prijenosa / 5-vrata</v>
      </c>
      <c r="N200" s="92" t="s">
        <v>174</v>
      </c>
      <c r="O200" s="94">
        <f t="shared" ref="O200:O202" si="23">ROUND(I200*1.36,0)</f>
        <v>100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8" customFormat="1" x14ac:dyDescent="0.25">
      <c r="A201" s="109" t="s">
        <v>41</v>
      </c>
      <c r="B201" s="168" t="s">
        <v>81</v>
      </c>
      <c r="C201" s="119" t="s">
        <v>73</v>
      </c>
      <c r="D201" s="20" t="s">
        <v>49</v>
      </c>
      <c r="E201" s="11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112360</v>
      </c>
      <c r="K201" s="22">
        <v>43656</v>
      </c>
      <c r="L201" s="23" t="s">
        <v>380</v>
      </c>
      <c r="M201" s="159" t="str">
        <f t="shared" si="22"/>
        <v>Hyundai novi i30 1.0 TGDI 120 6MT / benzin / 88,3kW / 120KS / ručni / 6 stupnjeva prijenosa / 5-vrata</v>
      </c>
      <c r="N201" s="92" t="s">
        <v>175</v>
      </c>
      <c r="O201" s="94">
        <f t="shared" si="23"/>
        <v>120</v>
      </c>
      <c r="P201" s="124"/>
      <c r="Q201" s="125"/>
      <c r="R201" s="125"/>
      <c r="S201" s="126"/>
      <c r="T201" s="126"/>
      <c r="U201" s="126"/>
      <c r="V201" s="126"/>
      <c r="W201" s="126"/>
      <c r="X201" s="125"/>
      <c r="Y201" s="125"/>
      <c r="Z201" s="126"/>
      <c r="AA201" s="126"/>
      <c r="AB201" s="126"/>
      <c r="AC201" s="132"/>
      <c r="AD201" s="125"/>
      <c r="AE201" s="127"/>
      <c r="AF201" s="128"/>
      <c r="AG201" s="128"/>
      <c r="AH201" s="127"/>
      <c r="AI201" s="128"/>
      <c r="AJ201" s="133"/>
    </row>
    <row r="202" spans="1:36" s="162" customFormat="1" ht="15.75" thickBot="1" x14ac:dyDescent="0.3">
      <c r="A202" s="31" t="s">
        <v>41</v>
      </c>
      <c r="B202" s="70" t="s">
        <v>81</v>
      </c>
      <c r="C202" s="70" t="s">
        <v>225</v>
      </c>
      <c r="D202" s="33" t="s">
        <v>49</v>
      </c>
      <c r="E202" s="34" t="s">
        <v>29</v>
      </c>
      <c r="F202" s="34">
        <v>5</v>
      </c>
      <c r="G202" s="34" t="s">
        <v>25</v>
      </c>
      <c r="H202" s="34">
        <v>998</v>
      </c>
      <c r="I202" s="34">
        <v>88.3</v>
      </c>
      <c r="J202" s="3">
        <v>115455</v>
      </c>
      <c r="K202" s="35">
        <v>43656</v>
      </c>
      <c r="L202" s="36" t="s">
        <v>381</v>
      </c>
      <c r="M202" s="160" t="str">
        <f t="shared" si="22"/>
        <v>Hyundai novi i30 1.0 TGDI 120 6MT / benzin / 88,3kW / 120KS / ručni / 6 stupnjeva prijenosa / 5-vrata</v>
      </c>
      <c r="N202" s="103" t="s">
        <v>175</v>
      </c>
      <c r="O202" s="95">
        <f t="shared" si="23"/>
        <v>120</v>
      </c>
      <c r="P202" s="215"/>
      <c r="Q202" s="216"/>
      <c r="R202" s="216"/>
      <c r="S202" s="217"/>
      <c r="T202" s="217"/>
      <c r="U202" s="217"/>
      <c r="V202" s="217"/>
      <c r="W202" s="217"/>
      <c r="X202" s="216"/>
      <c r="Y202" s="216"/>
      <c r="Z202" s="217"/>
      <c r="AA202" s="217"/>
      <c r="AB202" s="217"/>
      <c r="AC202" s="218"/>
      <c r="AD202" s="216"/>
      <c r="AE202" s="219"/>
      <c r="AF202" s="220"/>
      <c r="AG202" s="220"/>
      <c r="AH202" s="219"/>
      <c r="AI202" s="220"/>
      <c r="AJ202" s="221"/>
    </row>
    <row r="203" spans="1:36" x14ac:dyDescent="0.25">
      <c r="A203" s="37" t="s">
        <v>41</v>
      </c>
      <c r="B203" s="38" t="s">
        <v>137</v>
      </c>
      <c r="C203" s="38" t="s">
        <v>61</v>
      </c>
      <c r="D203" s="39" t="s">
        <v>49</v>
      </c>
      <c r="E203" s="39" t="s">
        <v>29</v>
      </c>
      <c r="F203" s="39">
        <v>5</v>
      </c>
      <c r="G203" s="39" t="s">
        <v>25</v>
      </c>
      <c r="H203" s="39">
        <v>1368</v>
      </c>
      <c r="I203" s="39">
        <v>73.3</v>
      </c>
      <c r="J203" s="2">
        <v>112127.45099146568</v>
      </c>
      <c r="K203" s="41">
        <v>42923</v>
      </c>
      <c r="L203" s="40">
        <v>131</v>
      </c>
      <c r="M203" s="73" t="str">
        <f t="shared" si="12"/>
        <v>Hyundai novi i30 karavan 1.4i 100 6MT / benzin / 73,3kW / 100KS / ručni / 6 stupnjeva prijenosa / 5-vrata</v>
      </c>
      <c r="N203" s="105" t="s">
        <v>182</v>
      </c>
      <c r="O203" s="106">
        <f t="shared" si="13"/>
        <v>100</v>
      </c>
      <c r="P203" s="124"/>
      <c r="Q203" s="125"/>
      <c r="R203" s="125"/>
      <c r="S203" s="126"/>
      <c r="T203" s="126"/>
      <c r="U203" s="126"/>
      <c r="V203" s="126"/>
      <c r="W203" s="126"/>
      <c r="X203" s="126"/>
      <c r="Y203" s="125"/>
      <c r="Z203" s="126"/>
      <c r="AA203" s="126"/>
      <c r="AB203" s="126"/>
      <c r="AC203" s="126"/>
      <c r="AD203" s="125" t="s">
        <v>27</v>
      </c>
      <c r="AE203" s="127"/>
      <c r="AF203" s="128"/>
      <c r="AG203" s="128"/>
      <c r="AH203" s="127"/>
      <c r="AI203" s="128"/>
      <c r="AJ203" s="128"/>
    </row>
    <row r="204" spans="1:36" x14ac:dyDescent="0.25">
      <c r="A204" s="19" t="s">
        <v>41</v>
      </c>
      <c r="B204" s="24" t="s">
        <v>137</v>
      </c>
      <c r="C204" s="24" t="s">
        <v>62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1368</v>
      </c>
      <c r="I204" s="21">
        <v>73.3</v>
      </c>
      <c r="J204" s="1">
        <v>114823.52941178199</v>
      </c>
      <c r="K204" s="43">
        <v>42923</v>
      </c>
      <c r="L204" s="23">
        <v>136</v>
      </c>
      <c r="M204" s="72" t="str">
        <f t="shared" si="12"/>
        <v>Hyundai novi i30 karavan 1.4i 100 6MT / benzin / 73,3kW / 100KS / ručni / 6 stupnjeva prijenosa / 5-vrata</v>
      </c>
      <c r="N204" s="92" t="s">
        <v>182</v>
      </c>
      <c r="O204" s="97">
        <f t="shared" si="13"/>
        <v>100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137</v>
      </c>
      <c r="C205" s="24" t="s">
        <v>62</v>
      </c>
      <c r="D205" s="21" t="s">
        <v>49</v>
      </c>
      <c r="E205" s="21" t="s">
        <v>29</v>
      </c>
      <c r="F205" s="21">
        <v>5</v>
      </c>
      <c r="G205" s="21" t="s">
        <v>25</v>
      </c>
      <c r="H205" s="21">
        <v>998</v>
      </c>
      <c r="I205" s="21">
        <v>88.3</v>
      </c>
      <c r="J205" s="1">
        <v>126784.31372756619</v>
      </c>
      <c r="K205" s="43">
        <v>42923</v>
      </c>
      <c r="L205" s="23">
        <v>120</v>
      </c>
      <c r="M205" s="72" t="str">
        <f t="shared" si="12"/>
        <v>Hyundai novi i30 karavan 1.0 TGDI 120 6MT / benzin / 88,3kW / 120KS / ručni / 6 stupnjeva prijenosa / 5-vrata</v>
      </c>
      <c r="N205" s="92" t="s">
        <v>183</v>
      </c>
      <c r="O205" s="97">
        <f t="shared" si="13"/>
        <v>120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137</v>
      </c>
      <c r="C206" s="24" t="s">
        <v>83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1368</v>
      </c>
      <c r="I206" s="21">
        <v>73.3</v>
      </c>
      <c r="J206" s="1">
        <v>121686.27451181121</v>
      </c>
      <c r="K206" s="43">
        <v>42923</v>
      </c>
      <c r="L206" s="23">
        <v>136</v>
      </c>
      <c r="M206" s="72" t="str">
        <f t="shared" si="12"/>
        <v>Hyundai novi i30 karavan 1.4i  100 6MT / benzin / 73,3kW / 100KS / ručni / 6 stupnjeva prijenosa / 5-vrata</v>
      </c>
      <c r="N206" s="92" t="s">
        <v>184</v>
      </c>
      <c r="O206" s="97">
        <f t="shared" si="13"/>
        <v>100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137</v>
      </c>
      <c r="C207" s="24" t="s">
        <v>83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998</v>
      </c>
      <c r="I207" s="21">
        <v>88.3</v>
      </c>
      <c r="J207" s="1">
        <v>133647.0588248714</v>
      </c>
      <c r="K207" s="43">
        <v>42923</v>
      </c>
      <c r="L207" s="23">
        <v>120</v>
      </c>
      <c r="M207" s="72" t="str">
        <f t="shared" si="12"/>
        <v>Hyundai novi i30 karavan 1.0 TGDI 120 6MT / benzin / 88,3kW / 120KS / ručni / 6 stupnjeva prijenosa / 5-vrata</v>
      </c>
      <c r="N207" s="92" t="s">
        <v>183</v>
      </c>
      <c r="O207" s="97">
        <f t="shared" si="13"/>
        <v>120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45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146392.1568631102</v>
      </c>
      <c r="K208" s="43">
        <v>42923</v>
      </c>
      <c r="L208" s="23">
        <v>120</v>
      </c>
      <c r="M208" s="72" t="str">
        <f t="shared" si="12"/>
        <v>Hyundai novi i30 karavan 1.0 TGDI 120 6MT / benzin / 88,3kW / 120KS / ručni / 6 stupnjeva prijenosa / 5-vrata</v>
      </c>
      <c r="N208" s="92" t="s">
        <v>183</v>
      </c>
      <c r="O208" s="97">
        <f t="shared" si="13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45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164490.38461559289</v>
      </c>
      <c r="K209" s="43">
        <v>42923</v>
      </c>
      <c r="L209" s="23">
        <v>125</v>
      </c>
      <c r="M209" s="72" t="str">
        <f t="shared" si="12"/>
        <v>Hyundai novi i30 karavan 1.4 TGDI 140 7DCT / benzin / 103kW / 140KS / 7DCT / 7 stupnjeva automatski / 5-vrata</v>
      </c>
      <c r="N209" s="92" t="s">
        <v>185</v>
      </c>
      <c r="O209" s="97">
        <f t="shared" si="13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112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153192.3076926106</v>
      </c>
      <c r="K210" s="43">
        <v>42923</v>
      </c>
      <c r="L210" s="23">
        <v>120</v>
      </c>
      <c r="M210" s="72" t="str">
        <f t="shared" si="12"/>
        <v>Hyundai novi i30 karavan 1.0 TGDI 120 6MT / benzin / 88,3kW / 120KS / ručni / 6 stupnjeva prijenosa / 5-vrata</v>
      </c>
      <c r="N210" s="92" t="s">
        <v>183</v>
      </c>
      <c r="O210" s="97">
        <f t="shared" si="13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68</v>
      </c>
      <c r="D211" s="21" t="s">
        <v>86</v>
      </c>
      <c r="E211" s="21" t="s">
        <v>87</v>
      </c>
      <c r="F211" s="21">
        <v>5</v>
      </c>
      <c r="G211" s="21" t="s">
        <v>25</v>
      </c>
      <c r="H211" s="21">
        <v>1353</v>
      </c>
      <c r="I211" s="21">
        <v>103</v>
      </c>
      <c r="J211" s="1">
        <v>179875.00000013169</v>
      </c>
      <c r="K211" s="43">
        <v>42923</v>
      </c>
      <c r="L211" s="23">
        <v>125</v>
      </c>
      <c r="M211" s="72" t="str">
        <f t="shared" si="12"/>
        <v>Hyundai novi i30 karavan 1.4 TGDI 140 7DCT / benzin / 103kW / 140KS / 7DCT / 7 stupnjeva automatski / 5-vrata</v>
      </c>
      <c r="N211" s="92" t="s">
        <v>185</v>
      </c>
      <c r="O211" s="97">
        <f t="shared" si="13"/>
        <v>140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61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81</v>
      </c>
      <c r="J212" s="1">
        <v>138289.21568466647</v>
      </c>
      <c r="K212" s="43">
        <v>42923</v>
      </c>
      <c r="L212" s="23">
        <v>96</v>
      </c>
      <c r="M212" s="72" t="str">
        <f t="shared" si="12"/>
        <v>Hyundai novi i30 karavan 1.6 CRDi 110 6MT / dizel / 81kW / 110KS / ručni / 6 stupnjeva prijenosa / 5-vrata</v>
      </c>
      <c r="N212" s="92" t="s">
        <v>186</v>
      </c>
      <c r="O212" s="97">
        <f t="shared" si="13"/>
        <v>110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142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81</v>
      </c>
      <c r="J213" s="1">
        <v>139735.29411765514</v>
      </c>
      <c r="K213" s="43">
        <v>42923</v>
      </c>
      <c r="L213" s="23">
        <v>99</v>
      </c>
      <c r="M213" s="72" t="str">
        <f t="shared" si="12"/>
        <v>Hyundai novi i30 karavan 1.6 CRDi 110 6MT / dizel / 81kW / 110KS / ručni / 6 stupnjeva prijenosa / 5-vrata</v>
      </c>
      <c r="N213" s="92" t="s">
        <v>186</v>
      </c>
      <c r="O213" s="97">
        <f t="shared" si="13"/>
        <v>110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62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81</v>
      </c>
      <c r="J214" s="1">
        <v>142676.47058829785</v>
      </c>
      <c r="K214" s="43">
        <v>42923</v>
      </c>
      <c r="L214" s="23">
        <v>99</v>
      </c>
      <c r="M214" s="72" t="str">
        <f t="shared" si="12"/>
        <v>Hyundai novi i30 karavan 1.6 CRDi 110 6MT / dizel / 81kW / 110KS / ručni / 6 stupnjeva prijenosa / 5-vrata</v>
      </c>
      <c r="N214" s="92" t="s">
        <v>186</v>
      </c>
      <c r="O214" s="97">
        <f t="shared" si="13"/>
        <v>110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83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149539.21568500646</v>
      </c>
      <c r="K215" s="43">
        <v>42923</v>
      </c>
      <c r="L215" s="23">
        <v>99</v>
      </c>
      <c r="M215" s="72" t="str">
        <f t="shared" si="12"/>
        <v>Hyundai novi i30 karavan 1.6 CRDi 110 6MT / dizel / 81kW / 110KS / ručni / 6 stupnjeva prijenosa / 5-vrata</v>
      </c>
      <c r="N215" s="92" t="s">
        <v>186</v>
      </c>
      <c r="O215" s="97">
        <f t="shared" si="13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45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161086.53846178256</v>
      </c>
      <c r="K216" s="43">
        <v>42923</v>
      </c>
      <c r="L216" s="23">
        <v>99</v>
      </c>
      <c r="M216" s="72" t="str">
        <f t="shared" si="12"/>
        <v>Hyundai novi i30 karavan 1.6 CRDi 110 6MT / dizel / 81kW / 110KS / ručni / 6 stupnjeva prijenosa / 5-vrata</v>
      </c>
      <c r="N216" s="92" t="s">
        <v>186</v>
      </c>
      <c r="O216" s="97">
        <f t="shared" si="13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45</v>
      </c>
      <c r="D217" s="21" t="s">
        <v>86</v>
      </c>
      <c r="E217" s="21" t="s">
        <v>87</v>
      </c>
      <c r="F217" s="21">
        <v>5</v>
      </c>
      <c r="G217" s="21" t="s">
        <v>26</v>
      </c>
      <c r="H217" s="21">
        <v>1582</v>
      </c>
      <c r="I217" s="21">
        <v>100</v>
      </c>
      <c r="J217" s="1">
        <v>175245.19230775355</v>
      </c>
      <c r="K217" s="43">
        <v>42923</v>
      </c>
      <c r="L217" s="23">
        <v>112</v>
      </c>
      <c r="M217" s="72" t="str">
        <f t="shared" si="12"/>
        <v>Hyundai novi i30 karavan 1.6 CRDi 136 7DCT / dizel / 100kW / 136KS / 7DCT / 7 stupnjeva automatski / 5-vrata</v>
      </c>
      <c r="N217" s="92" t="s">
        <v>187</v>
      </c>
      <c r="O217" s="97">
        <f t="shared" si="13"/>
        <v>136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68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170701.9230771065</v>
      </c>
      <c r="K218" s="43">
        <v>42923</v>
      </c>
      <c r="L218" s="23">
        <v>99</v>
      </c>
      <c r="M218" s="72" t="str">
        <f t="shared" si="12"/>
        <v>Hyundai novi i30 karavan 1.6 CRDi 110 6MT / dizel / 81kW / 110KS / ručni / 6 stupnjeva prijenosa / 5-vrata</v>
      </c>
      <c r="N218" s="92" t="s">
        <v>186</v>
      </c>
      <c r="O218" s="97">
        <f t="shared" si="13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09" t="s">
        <v>41</v>
      </c>
      <c r="B219" s="110" t="s">
        <v>137</v>
      </c>
      <c r="C219" s="110" t="s">
        <v>68</v>
      </c>
      <c r="D219" s="111" t="s">
        <v>86</v>
      </c>
      <c r="E219" s="111" t="s">
        <v>87</v>
      </c>
      <c r="F219" s="111">
        <v>5</v>
      </c>
      <c r="G219" s="111" t="s">
        <v>26</v>
      </c>
      <c r="H219" s="111">
        <v>1582</v>
      </c>
      <c r="I219" s="111">
        <v>100</v>
      </c>
      <c r="J219" s="112">
        <v>190629.80769241776</v>
      </c>
      <c r="K219" s="113">
        <v>42923</v>
      </c>
      <c r="L219" s="114">
        <v>112</v>
      </c>
      <c r="M219" s="115" t="str">
        <f t="shared" si="12"/>
        <v>Hyundai novi i30 karavan 1.6 CRDi 136 7DCT / dizel / 100kW / 136KS / 7DCT / 7 stupnjeva automatski / 5-vrata</v>
      </c>
      <c r="N219" s="116" t="s">
        <v>187</v>
      </c>
      <c r="O219" s="117">
        <f t="shared" si="13"/>
        <v>136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191</v>
      </c>
      <c r="D220" s="21" t="s">
        <v>86</v>
      </c>
      <c r="E220" s="21" t="s">
        <v>87</v>
      </c>
      <c r="F220" s="21">
        <v>5</v>
      </c>
      <c r="G220" s="21" t="s">
        <v>25</v>
      </c>
      <c r="H220" s="21">
        <v>1353</v>
      </c>
      <c r="I220" s="21">
        <v>103</v>
      </c>
      <c r="J220" s="1">
        <v>145166.66666664006</v>
      </c>
      <c r="K220" s="43">
        <v>42998</v>
      </c>
      <c r="L220" s="23">
        <v>125</v>
      </c>
      <c r="M220" s="72" t="str">
        <f t="shared" ref="M220:M265" si="24">N220&amp;" / "&amp;G220&amp;" / "&amp;I220&amp;"kW"&amp;" / "&amp;O220&amp;"KS"&amp;" / "&amp;D220&amp;" / "&amp;E220&amp;" / "&amp;F220&amp;"-vrata"</f>
        <v>Hyundai novi i30 karavan 1.4 TGDI 140 7DCT / benzin / 103kW / 140KS / 7DCT / 7 stupnjeva automatski / 5-vrata</v>
      </c>
      <c r="N220" s="92" t="s">
        <v>185</v>
      </c>
      <c r="O220" s="97">
        <f t="shared" ref="O220:O265" si="25">ROUND(I220*1.36,0)</f>
        <v>140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s="18" customFormat="1" x14ac:dyDescent="0.25">
      <c r="A221" s="37" t="s">
        <v>41</v>
      </c>
      <c r="B221" s="121" t="s">
        <v>137</v>
      </c>
      <c r="C221" s="121" t="s">
        <v>61</v>
      </c>
      <c r="D221" s="122" t="s">
        <v>49</v>
      </c>
      <c r="E221" s="21" t="s">
        <v>29</v>
      </c>
      <c r="F221" s="39">
        <v>5</v>
      </c>
      <c r="G221" s="21" t="s">
        <v>25</v>
      </c>
      <c r="H221" s="39">
        <v>1368</v>
      </c>
      <c r="I221" s="39">
        <v>73.3</v>
      </c>
      <c r="J221" s="2">
        <v>112369.99989512857</v>
      </c>
      <c r="K221" s="118">
        <v>43112</v>
      </c>
      <c r="L221" s="40">
        <v>131</v>
      </c>
      <c r="M221" s="123" t="str">
        <f t="shared" si="24"/>
        <v>Hyundai novi i30 1.4i 100 6MT / benzin / 73,3kW / 100KS / ručni / 6 stupnjeva prijenosa / 5-vrata</v>
      </c>
      <c r="N221" s="105" t="s">
        <v>173</v>
      </c>
      <c r="O221" s="131">
        <f t="shared" si="25"/>
        <v>100</v>
      </c>
      <c r="P221" s="25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 t="s">
        <v>27</v>
      </c>
      <c r="AE221" s="29"/>
      <c r="AF221" s="30"/>
      <c r="AG221" s="30"/>
      <c r="AH221" s="29"/>
      <c r="AI221" s="30"/>
      <c r="AJ221" s="80"/>
    </row>
    <row r="222" spans="1:36" s="18" customFormat="1" x14ac:dyDescent="0.25">
      <c r="A222" s="19" t="s">
        <v>41</v>
      </c>
      <c r="B222" s="119" t="s">
        <v>137</v>
      </c>
      <c r="C222" s="119" t="s">
        <v>62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1368</v>
      </c>
      <c r="I222" s="21">
        <v>73.3</v>
      </c>
      <c r="J222" s="1">
        <v>115120.00011315322</v>
      </c>
      <c r="K222" s="22">
        <v>43112</v>
      </c>
      <c r="L222" s="23">
        <v>136</v>
      </c>
      <c r="M222" s="120" t="str">
        <f t="shared" si="24"/>
        <v>Hyundai novi i30 1.4i 100 6MT / benzin / 73,3kW / 100KS / ručni / 6 stupnjeva prijenosa / 5-vrata</v>
      </c>
      <c r="N222" s="92" t="s">
        <v>173</v>
      </c>
      <c r="O222" s="94">
        <f t="shared" si="25"/>
        <v>100</v>
      </c>
      <c r="P222" s="25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 t="s">
        <v>27</v>
      </c>
      <c r="AE222" s="29"/>
      <c r="AF222" s="30"/>
      <c r="AG222" s="30"/>
      <c r="AH222" s="29"/>
      <c r="AI222" s="30"/>
      <c r="AJ222" s="80"/>
    </row>
    <row r="223" spans="1:36" s="18" customFormat="1" x14ac:dyDescent="0.25">
      <c r="A223" s="19" t="s">
        <v>41</v>
      </c>
      <c r="B223" s="119" t="s">
        <v>137</v>
      </c>
      <c r="C223" s="119" t="s">
        <v>62</v>
      </c>
      <c r="D223" s="20" t="s">
        <v>49</v>
      </c>
      <c r="E223" s="21" t="s">
        <v>29</v>
      </c>
      <c r="F223" s="21">
        <v>5</v>
      </c>
      <c r="G223" s="21" t="s">
        <v>25</v>
      </c>
      <c r="H223" s="21">
        <v>998</v>
      </c>
      <c r="I223" s="21">
        <v>88.3</v>
      </c>
      <c r="J223" s="1">
        <v>127320.00067068086</v>
      </c>
      <c r="K223" s="22">
        <v>43112</v>
      </c>
      <c r="L223" s="23">
        <v>120</v>
      </c>
      <c r="M223" s="120" t="str">
        <f t="shared" si="24"/>
        <v>Hyundai novi i30 1.0 TGDI 120 6MT / benzin / 88,3kW / 120KS / ručni / 6 stupnjeva prijenosa / 5-vrata</v>
      </c>
      <c r="N223" s="92" t="s">
        <v>175</v>
      </c>
      <c r="O223" s="94">
        <f t="shared" si="25"/>
        <v>120</v>
      </c>
      <c r="P223" s="25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 t="s">
        <v>27</v>
      </c>
      <c r="AE223" s="29"/>
      <c r="AF223" s="30"/>
      <c r="AG223" s="30"/>
      <c r="AH223" s="29"/>
      <c r="AI223" s="30"/>
      <c r="AJ223" s="80"/>
    </row>
    <row r="224" spans="1:36" s="18" customFormat="1" x14ac:dyDescent="0.25">
      <c r="A224" s="19" t="s">
        <v>41</v>
      </c>
      <c r="B224" s="119" t="s">
        <v>137</v>
      </c>
      <c r="C224" s="119" t="s">
        <v>83</v>
      </c>
      <c r="D224" s="20" t="s">
        <v>49</v>
      </c>
      <c r="E224" s="21" t="s">
        <v>29</v>
      </c>
      <c r="F224" s="21">
        <v>5</v>
      </c>
      <c r="G224" s="21" t="s">
        <v>25</v>
      </c>
      <c r="H224" s="21">
        <v>1368</v>
      </c>
      <c r="I224" s="21">
        <v>73.3</v>
      </c>
      <c r="J224" s="1">
        <v>122120.0007228342</v>
      </c>
      <c r="K224" s="22">
        <v>43112</v>
      </c>
      <c r="L224" s="23">
        <v>136</v>
      </c>
      <c r="M224" s="120" t="str">
        <f t="shared" si="24"/>
        <v>Hyundai novi i30 1.4i  100 6MT / benzin / 73,3kW / 100KS / ručni / 6 stupnjeva prijenosa / 5-vrata</v>
      </c>
      <c r="N224" s="92" t="s">
        <v>174</v>
      </c>
      <c r="O224" s="94">
        <f t="shared" si="25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83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998</v>
      </c>
      <c r="I225" s="21">
        <v>88.3</v>
      </c>
      <c r="J225" s="1">
        <v>134320.00000059578</v>
      </c>
      <c r="K225" s="22">
        <v>43112</v>
      </c>
      <c r="L225" s="23">
        <v>120</v>
      </c>
      <c r="M225" s="120" t="str">
        <f t="shared" si="24"/>
        <v>Hyundai novi i30 1.0 TGDI 120 6MT / benzin / 88,3kW / 120KS / ručni / 6 stupnjeva prijenosa / 5-vrata</v>
      </c>
      <c r="N225" s="92" t="s">
        <v>175</v>
      </c>
      <c r="O225" s="94">
        <f t="shared" si="25"/>
        <v>120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45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146320.0000070981</v>
      </c>
      <c r="K226" s="22">
        <v>43112</v>
      </c>
      <c r="L226" s="23">
        <v>120</v>
      </c>
      <c r="M226" s="120" t="str">
        <f t="shared" si="24"/>
        <v>Hyundai novi i30 1.0 TGDI 120 6MT / benzin / 88,3kW / 120KS / ručni / 6 stupnjeva prijenosa / 5-vrata</v>
      </c>
      <c r="N226" s="92" t="s">
        <v>175</v>
      </c>
      <c r="O226" s="94">
        <f t="shared" si="25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45</v>
      </c>
      <c r="D227" s="20" t="s">
        <v>86</v>
      </c>
      <c r="E227" s="21" t="s">
        <v>87</v>
      </c>
      <c r="F227" s="21">
        <v>5</v>
      </c>
      <c r="G227" s="21" t="s">
        <v>25</v>
      </c>
      <c r="H227" s="21">
        <v>1353</v>
      </c>
      <c r="I227" s="21">
        <v>103</v>
      </c>
      <c r="J227" s="1">
        <v>165304.7623715222</v>
      </c>
      <c r="K227" s="22">
        <v>43112</v>
      </c>
      <c r="L227" s="23">
        <v>125</v>
      </c>
      <c r="M227" s="120" t="str">
        <f t="shared" si="24"/>
        <v>Hyundai novi i30 1.4 TGDI 140 7DCT / benzin / 103kW / 140KS / 7DCT / 7 stupnjeva automatski / 5-vrata</v>
      </c>
      <c r="N227" s="92" t="s">
        <v>176</v>
      </c>
      <c r="O227" s="94">
        <f t="shared" si="25"/>
        <v>140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112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154114.28618527146</v>
      </c>
      <c r="K228" s="22">
        <v>43112</v>
      </c>
      <c r="L228" s="23">
        <v>120</v>
      </c>
      <c r="M228" s="120" t="str">
        <f t="shared" si="24"/>
        <v>Hyundai novi i30 1.0 TGDI 120 6MT / benzin / 88,3kW / 120KS / ručni / 6 stupnjeva prijenosa / 5-vrata</v>
      </c>
      <c r="N228" s="92" t="s">
        <v>175</v>
      </c>
      <c r="O228" s="94">
        <f t="shared" si="25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68</v>
      </c>
      <c r="D229" s="20" t="s">
        <v>86</v>
      </c>
      <c r="E229" s="21" t="s">
        <v>87</v>
      </c>
      <c r="F229" s="21">
        <v>5</v>
      </c>
      <c r="G229" s="21" t="s">
        <v>25</v>
      </c>
      <c r="H229" s="21">
        <v>1353</v>
      </c>
      <c r="I229" s="21">
        <v>103</v>
      </c>
      <c r="J229" s="1">
        <v>180542.85761468593</v>
      </c>
      <c r="K229" s="22">
        <v>43112</v>
      </c>
      <c r="L229" s="23">
        <v>125</v>
      </c>
      <c r="M229" s="120" t="str">
        <f t="shared" si="24"/>
        <v>Hyundai novi i30 1.4 TGDI 140 7DCT / benzin / 103kW / 140KS / 7DCT / 7 stupnjeva automatski / 5-vrata</v>
      </c>
      <c r="N229" s="92" t="s">
        <v>176</v>
      </c>
      <c r="O229" s="94">
        <f t="shared" si="25"/>
        <v>140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61</v>
      </c>
      <c r="D230" s="20" t="s">
        <v>49</v>
      </c>
      <c r="E230" s="21" t="s">
        <v>29</v>
      </c>
      <c r="F230" s="21">
        <v>5</v>
      </c>
      <c r="G230" s="21" t="s">
        <v>26</v>
      </c>
      <c r="H230" s="21">
        <v>1582</v>
      </c>
      <c r="I230" s="21">
        <v>81</v>
      </c>
      <c r="J230" s="1">
        <v>138055.00000156582</v>
      </c>
      <c r="K230" s="22">
        <v>43112</v>
      </c>
      <c r="L230" s="23">
        <v>96</v>
      </c>
      <c r="M230" s="120" t="str">
        <f t="shared" si="24"/>
        <v>Hyundai novi i30 1.6 CRDi 110 6MT / dizel / 81kW / 110KS / ručni / 6 stupnjeva prijenosa / 5-vrata</v>
      </c>
      <c r="N230" s="92" t="s">
        <v>179</v>
      </c>
      <c r="O230" s="94">
        <f t="shared" si="25"/>
        <v>110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62</v>
      </c>
      <c r="D231" s="20" t="s">
        <v>49</v>
      </c>
      <c r="E231" s="21" t="s">
        <v>29</v>
      </c>
      <c r="F231" s="21">
        <v>5</v>
      </c>
      <c r="G231" s="21" t="s">
        <v>26</v>
      </c>
      <c r="H231" s="21">
        <v>1582</v>
      </c>
      <c r="I231" s="21">
        <v>81</v>
      </c>
      <c r="J231" s="1">
        <v>142529.99999928728</v>
      </c>
      <c r="K231" s="22">
        <v>43112</v>
      </c>
      <c r="L231" s="23">
        <v>99</v>
      </c>
      <c r="M231" s="120" t="str">
        <f t="shared" si="24"/>
        <v>Hyundai novi i30 1.6 CRDi 110 6MT / dizel / 81kW / 110KS / ručni / 6 stupnjeva prijenosa / 5-vrata</v>
      </c>
      <c r="N231" s="92" t="s">
        <v>179</v>
      </c>
      <c r="O231" s="94">
        <f t="shared" si="25"/>
        <v>110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142</v>
      </c>
      <c r="D232" s="20" t="s">
        <v>49</v>
      </c>
      <c r="E232" s="21" t="s">
        <v>29</v>
      </c>
      <c r="F232" s="21">
        <v>5</v>
      </c>
      <c r="G232" s="21" t="s">
        <v>26</v>
      </c>
      <c r="H232" s="21">
        <v>1582</v>
      </c>
      <c r="I232" s="21">
        <v>81</v>
      </c>
      <c r="J232" s="1">
        <v>152409.52428329273</v>
      </c>
      <c r="K232" s="22">
        <v>43112</v>
      </c>
      <c r="L232" s="23">
        <v>99</v>
      </c>
      <c r="M232" s="120" t="str">
        <f t="shared" ref="M232" si="26">N232&amp;" / "&amp;G232&amp;" / "&amp;I232&amp;"kW"&amp;" / "&amp;O232&amp;"KS"&amp;" / "&amp;D232&amp;" / "&amp;E232&amp;" / "&amp;F232&amp;"-vrata"</f>
        <v>Hyundai novi i30 1.6 CRDi 110 6MT / dizel / 81kW / 110KS / ručni / 6 stupnjeva prijenosa / 5-vrata</v>
      </c>
      <c r="N232" s="92" t="s">
        <v>179</v>
      </c>
      <c r="O232" s="94">
        <f t="shared" ref="O232" si="27">ROUND(I232*1.36,0)</f>
        <v>110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83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149529.99995848836</v>
      </c>
      <c r="K233" s="22">
        <v>43112</v>
      </c>
      <c r="L233" s="23">
        <v>98</v>
      </c>
      <c r="M233" s="120" t="str">
        <f t="shared" si="24"/>
        <v>Hyundai novi i30 1.6 CRDi 110 6MT / dizel / 81kW / 110KS / ručni / 6 stupnjeva prijenosa / 5-vrata</v>
      </c>
      <c r="N233" s="92" t="s">
        <v>179</v>
      </c>
      <c r="O233" s="94">
        <f t="shared" si="25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45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161933.33381199325</v>
      </c>
      <c r="K234" s="22">
        <v>43112</v>
      </c>
      <c r="L234" s="23">
        <v>99</v>
      </c>
      <c r="M234" s="120" t="str">
        <f t="shared" si="24"/>
        <v>Hyundai novi i30 1.6 CRDi 110 6MT / dizel / 81kW / 110KS / ručni / 6 stupnjeva prijenosa / 5-vrata</v>
      </c>
      <c r="N234" s="92" t="s">
        <v>179</v>
      </c>
      <c r="O234" s="94">
        <f t="shared" si="25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45</v>
      </c>
      <c r="D235" s="20" t="s">
        <v>86</v>
      </c>
      <c r="E235" s="21" t="s">
        <v>87</v>
      </c>
      <c r="F235" s="21">
        <v>5</v>
      </c>
      <c r="G235" s="21" t="s">
        <v>26</v>
      </c>
      <c r="H235" s="21">
        <v>1582</v>
      </c>
      <c r="I235" s="21">
        <v>100</v>
      </c>
      <c r="J235" s="1">
        <v>175957.14334090325</v>
      </c>
      <c r="K235" s="22">
        <v>43112</v>
      </c>
      <c r="L235" s="23">
        <v>112</v>
      </c>
      <c r="M235" s="120" t="str">
        <f t="shared" si="24"/>
        <v>Hyundai novi i30 1.6 CRDi 136 7DCT / dizel / 100kW / 136KS / 7DCT / 7 stupnjeva automatski / 5-vrata</v>
      </c>
      <c r="N235" s="92" t="s">
        <v>180</v>
      </c>
      <c r="O235" s="94">
        <f t="shared" si="25"/>
        <v>136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68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171457.14333374525</v>
      </c>
      <c r="K236" s="22">
        <v>43112</v>
      </c>
      <c r="L236" s="23">
        <v>99</v>
      </c>
      <c r="M236" s="120" t="str">
        <f t="shared" si="24"/>
        <v>Hyundai novi i30 1.6 CRDi 110 6MT / dizel / 81kW / 110KS / ručni / 6 stupnjeva prijenosa / 5-vrata</v>
      </c>
      <c r="N236" s="92" t="s">
        <v>179</v>
      </c>
      <c r="O236" s="94">
        <f t="shared" si="25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68</v>
      </c>
      <c r="D237" s="20" t="s">
        <v>86</v>
      </c>
      <c r="E237" s="21" t="s">
        <v>87</v>
      </c>
      <c r="F237" s="21">
        <v>5</v>
      </c>
      <c r="G237" s="21" t="s">
        <v>26</v>
      </c>
      <c r="H237" s="21">
        <v>1582</v>
      </c>
      <c r="I237" s="21">
        <v>100</v>
      </c>
      <c r="J237" s="1">
        <v>191195.23851398326</v>
      </c>
      <c r="K237" s="22">
        <v>43112</v>
      </c>
      <c r="L237" s="23">
        <v>112</v>
      </c>
      <c r="M237" s="120" t="str">
        <f t="shared" si="24"/>
        <v>Hyundai novi i30 1.6 CRDi 136 7DCT / dizel / 100kW / 136KS / 7DCT / 7 stupnjeva automatski / 5-vrata</v>
      </c>
      <c r="N237" s="92" t="s">
        <v>180</v>
      </c>
      <c r="O237" s="94">
        <f t="shared" si="25"/>
        <v>136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x14ac:dyDescent="0.25">
      <c r="A238" s="109" t="s">
        <v>41</v>
      </c>
      <c r="B238" s="110" t="s">
        <v>137</v>
      </c>
      <c r="C238" s="110" t="s">
        <v>191</v>
      </c>
      <c r="D238" s="111" t="s">
        <v>86</v>
      </c>
      <c r="E238" s="111" t="s">
        <v>87</v>
      </c>
      <c r="F238" s="111">
        <v>5</v>
      </c>
      <c r="G238" s="111" t="s">
        <v>25</v>
      </c>
      <c r="H238" s="111">
        <v>1353</v>
      </c>
      <c r="I238" s="111">
        <v>103</v>
      </c>
      <c r="J238" s="112">
        <v>145070.00000135732</v>
      </c>
      <c r="K238" s="113">
        <v>43112</v>
      </c>
      <c r="L238" s="114">
        <v>125</v>
      </c>
      <c r="M238" s="115" t="str">
        <f t="shared" ref="M238:M263" si="28">N238&amp;" / "&amp;G238&amp;" / "&amp;I238&amp;"kW"&amp;" / "&amp;O238&amp;"KS"&amp;" / "&amp;D238&amp;" / "&amp;E238&amp;" / "&amp;F238&amp;"-vrata"</f>
        <v>Hyundai novi i30 karavan 1.4 TGDI 140 7DCT / benzin / 103kW / 140KS / 7DCT / 7 stupnjeva automatski / 5-vrata</v>
      </c>
      <c r="N238" s="116" t="s">
        <v>185</v>
      </c>
      <c r="O238" s="117">
        <f t="shared" ref="O238:O263" si="29">ROUND(I238*1.36,0)</f>
        <v>140</v>
      </c>
      <c r="P238" s="141"/>
      <c r="Q238" s="142"/>
      <c r="R238" s="142"/>
      <c r="S238" s="143"/>
      <c r="T238" s="143"/>
      <c r="U238" s="143"/>
      <c r="V238" s="143"/>
      <c r="W238" s="143"/>
      <c r="X238" s="143"/>
      <c r="Y238" s="142"/>
      <c r="Z238" s="143"/>
      <c r="AA238" s="143"/>
      <c r="AB238" s="143"/>
      <c r="AC238" s="143"/>
      <c r="AD238" s="142" t="s">
        <v>27</v>
      </c>
      <c r="AE238" s="144"/>
      <c r="AF238" s="145"/>
      <c r="AG238" s="145"/>
      <c r="AH238" s="144"/>
      <c r="AI238" s="145"/>
      <c r="AJ238" s="145"/>
    </row>
    <row r="239" spans="1:36" s="18" customFormat="1" x14ac:dyDescent="0.25">
      <c r="A239" s="19" t="s">
        <v>41</v>
      </c>
      <c r="B239" s="119" t="s">
        <v>137</v>
      </c>
      <c r="C239" s="119" t="s">
        <v>230</v>
      </c>
      <c r="D239" s="20" t="s">
        <v>49</v>
      </c>
      <c r="E239" s="21" t="s">
        <v>29</v>
      </c>
      <c r="F239" s="21">
        <v>5</v>
      </c>
      <c r="G239" s="21" t="s">
        <v>25</v>
      </c>
      <c r="H239" s="21">
        <v>1368</v>
      </c>
      <c r="I239" s="21">
        <v>73.3</v>
      </c>
      <c r="J239" s="1">
        <v>127120.00000385843</v>
      </c>
      <c r="K239" s="22">
        <v>43196</v>
      </c>
      <c r="L239" s="23">
        <v>136</v>
      </c>
      <c r="M239" s="120" t="str">
        <f t="shared" si="28"/>
        <v>Hyundai novi i30 1.4i  100 6MT / benzin / 73,3kW / 100KS / ručni / 6 stupnjeva prijenosa / 5-vrata</v>
      </c>
      <c r="N239" s="92" t="s">
        <v>174</v>
      </c>
      <c r="O239" s="97">
        <f t="shared" si="29"/>
        <v>100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230</v>
      </c>
      <c r="D240" s="20" t="s">
        <v>49</v>
      </c>
      <c r="E240" s="21" t="s">
        <v>29</v>
      </c>
      <c r="F240" s="21">
        <v>5</v>
      </c>
      <c r="G240" s="21" t="s">
        <v>25</v>
      </c>
      <c r="H240" s="21">
        <v>998</v>
      </c>
      <c r="I240" s="21">
        <v>88.3</v>
      </c>
      <c r="J240" s="1">
        <v>139320.00000257077</v>
      </c>
      <c r="K240" s="22">
        <v>43196</v>
      </c>
      <c r="L240" s="23">
        <v>120</v>
      </c>
      <c r="M240" s="120" t="str">
        <f t="shared" si="28"/>
        <v>Hyundai novi i30 1.0 TGDI 120 6MT / benzin / 88,3kW / 120KS / ručni / 6 stupnjeva prijenosa / 5-vrata</v>
      </c>
      <c r="N240" s="92" t="s">
        <v>175</v>
      </c>
      <c r="O240" s="97">
        <f t="shared" si="29"/>
        <v>120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s="18" customFormat="1" x14ac:dyDescent="0.25">
      <c r="A241" s="19" t="s">
        <v>41</v>
      </c>
      <c r="B241" s="119" t="s">
        <v>137</v>
      </c>
      <c r="C241" s="119" t="s">
        <v>230</v>
      </c>
      <c r="D241" s="20" t="s">
        <v>49</v>
      </c>
      <c r="E241" s="21" t="s">
        <v>29</v>
      </c>
      <c r="F241" s="21">
        <v>5</v>
      </c>
      <c r="G241" s="21" t="s">
        <v>25</v>
      </c>
      <c r="H241" s="21">
        <v>1353</v>
      </c>
      <c r="I241" s="21">
        <v>103</v>
      </c>
      <c r="J241" s="1">
        <v>144270.00000217627</v>
      </c>
      <c r="K241" s="22">
        <v>43196</v>
      </c>
      <c r="L241" s="23">
        <v>129</v>
      </c>
      <c r="M241" s="120" t="str">
        <f t="shared" si="28"/>
        <v>Hyundai novi i30 1.4 TGDI 140 6MT / benzin / 103kW / 140KS / ručni / 6 stupnjeva prijenosa / 5-vrata</v>
      </c>
      <c r="N241" s="92" t="s">
        <v>231</v>
      </c>
      <c r="O241" s="97">
        <f t="shared" si="29"/>
        <v>140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9"/>
      <c r="AD241" s="26" t="s">
        <v>27</v>
      </c>
      <c r="AE241" s="29"/>
      <c r="AF241" s="30"/>
      <c r="AG241" s="30"/>
      <c r="AH241" s="29"/>
      <c r="AI241" s="30"/>
      <c r="AJ241" s="80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26</v>
      </c>
      <c r="H242" s="21">
        <v>1582</v>
      </c>
      <c r="I242" s="21">
        <v>81</v>
      </c>
      <c r="J242" s="1">
        <v>152409.52428739786</v>
      </c>
      <c r="K242" s="22">
        <v>43196</v>
      </c>
      <c r="L242" s="23">
        <v>99</v>
      </c>
      <c r="M242" s="120" t="str">
        <f t="shared" si="28"/>
        <v>Hyundai novi i30 1.6 CRDi 110 6MT / dizel / 81kW / 110KS / ručni / 6 stupnjeva prijenosa / 5-vrata</v>
      </c>
      <c r="N242" s="92" t="s">
        <v>179</v>
      </c>
      <c r="O242" s="97">
        <f t="shared" si="29"/>
        <v>110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232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1368</v>
      </c>
      <c r="I243" s="21">
        <v>73.3</v>
      </c>
      <c r="J243" s="1">
        <v>131120.00000335881</v>
      </c>
      <c r="K243" s="22">
        <v>43196</v>
      </c>
      <c r="L243" s="23">
        <v>136</v>
      </c>
      <c r="M243" s="120" t="str">
        <f t="shared" si="28"/>
        <v>Hyundai novi i30 1.4i  100 6MT / benzin / 73,3kW / 100KS / ručni / 6 stupnjeva prijenosa / 5-vrata</v>
      </c>
      <c r="N243" s="92" t="s">
        <v>174</v>
      </c>
      <c r="O243" s="97">
        <f t="shared" si="29"/>
        <v>100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232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998</v>
      </c>
      <c r="I244" s="21">
        <v>88.3</v>
      </c>
      <c r="J244" s="1">
        <v>143320.00000224955</v>
      </c>
      <c r="K244" s="22">
        <v>43196</v>
      </c>
      <c r="L244" s="23">
        <v>120</v>
      </c>
      <c r="M244" s="120" t="str">
        <f t="shared" si="28"/>
        <v>Hyundai novi i30 1.0 TGDI 120 6MT / benzin / 88,3kW / 120KS / ručni / 6 stupnjeva prijenosa / 5-vrata</v>
      </c>
      <c r="N244" s="92" t="s">
        <v>175</v>
      </c>
      <c r="O244" s="97">
        <f t="shared" si="29"/>
        <v>120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232</v>
      </c>
      <c r="D245" s="20" t="s">
        <v>49</v>
      </c>
      <c r="E245" s="21" t="s">
        <v>29</v>
      </c>
      <c r="F245" s="21">
        <v>5</v>
      </c>
      <c r="G245" s="21" t="s">
        <v>25</v>
      </c>
      <c r="H245" s="21">
        <v>1353</v>
      </c>
      <c r="I245" s="21">
        <v>103</v>
      </c>
      <c r="J245" s="1">
        <v>148270.00000191422</v>
      </c>
      <c r="K245" s="22">
        <v>43196</v>
      </c>
      <c r="L245" s="23">
        <v>129</v>
      </c>
      <c r="M245" s="120" t="str">
        <f t="shared" si="28"/>
        <v>Hyundai novi i30 1.4 TGDI 140 6MT / benzin / 103kW / 140KS / ručni / 6 stupnjeva prijenosa / 5-vrata</v>
      </c>
      <c r="N245" s="92" t="s">
        <v>231</v>
      </c>
      <c r="O245" s="97">
        <f t="shared" si="29"/>
        <v>140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09" t="s">
        <v>41</v>
      </c>
      <c r="B246" s="168" t="s">
        <v>137</v>
      </c>
      <c r="C246" s="168" t="s">
        <v>232</v>
      </c>
      <c r="D246" s="169" t="s">
        <v>49</v>
      </c>
      <c r="E246" s="111" t="s">
        <v>29</v>
      </c>
      <c r="F246" s="111">
        <v>5</v>
      </c>
      <c r="G246" s="111" t="s">
        <v>26</v>
      </c>
      <c r="H246" s="111">
        <v>1582</v>
      </c>
      <c r="I246" s="111">
        <v>81</v>
      </c>
      <c r="J246" s="112">
        <v>156409.52428720539</v>
      </c>
      <c r="K246" s="170">
        <v>43196</v>
      </c>
      <c r="L246" s="114">
        <v>99</v>
      </c>
      <c r="M246" s="171" t="str">
        <f t="shared" si="28"/>
        <v>Hyundai novi i30 1.6 CRDi 110 6MT / dizel / 81kW / 110KS / ručni / 6 stupnjeva prijenosa / 5-vrata</v>
      </c>
      <c r="N246" s="116" t="s">
        <v>179</v>
      </c>
      <c r="O246" s="172">
        <f t="shared" si="29"/>
        <v>110</v>
      </c>
      <c r="P246" s="141"/>
      <c r="Q246" s="142"/>
      <c r="R246" s="142"/>
      <c r="S246" s="143"/>
      <c r="T246" s="143"/>
      <c r="U246" s="143"/>
      <c r="V246" s="143"/>
      <c r="W246" s="143"/>
      <c r="X246" s="142"/>
      <c r="Y246" s="142"/>
      <c r="Z246" s="143"/>
      <c r="AA246" s="143"/>
      <c r="AB246" s="143"/>
      <c r="AC246" s="173"/>
      <c r="AD246" s="142" t="s">
        <v>27</v>
      </c>
      <c r="AE246" s="144"/>
      <c r="AF246" s="145"/>
      <c r="AG246" s="145"/>
      <c r="AH246" s="144"/>
      <c r="AI246" s="145"/>
      <c r="AJ246" s="174"/>
    </row>
    <row r="247" spans="1:36" s="158" customFormat="1" x14ac:dyDescent="0.25">
      <c r="A247" s="109" t="s">
        <v>41</v>
      </c>
      <c r="B247" s="168" t="s">
        <v>137</v>
      </c>
      <c r="C247" s="119" t="s">
        <v>61</v>
      </c>
      <c r="D247" s="20" t="s">
        <v>49</v>
      </c>
      <c r="E247" s="111" t="s">
        <v>29</v>
      </c>
      <c r="F247" s="21">
        <v>5</v>
      </c>
      <c r="G247" s="21" t="s">
        <v>25</v>
      </c>
      <c r="H247" s="21">
        <v>1368</v>
      </c>
      <c r="I247" s="21">
        <v>73.3</v>
      </c>
      <c r="J247" s="1">
        <v>112990</v>
      </c>
      <c r="K247" s="22">
        <v>43378</v>
      </c>
      <c r="L247" s="23" t="s">
        <v>285</v>
      </c>
      <c r="M247" s="171" t="str">
        <f t="shared" si="28"/>
        <v>Hyundai novi i30 1.4i  100 6MT / benzin / 73,3kW / 100KS / ručni / 6 stupnjeva prijenosa / 5-vrata</v>
      </c>
      <c r="N247" s="92" t="s">
        <v>174</v>
      </c>
      <c r="O247" s="94">
        <f t="shared" si="29"/>
        <v>100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/>
      <c r="AE247" s="29"/>
      <c r="AF247" s="30"/>
      <c r="AG247" s="30"/>
      <c r="AH247" s="29"/>
      <c r="AI247" s="30"/>
      <c r="AJ247" s="80"/>
    </row>
    <row r="248" spans="1:36" s="158" customFormat="1" x14ac:dyDescent="0.25">
      <c r="A248" s="109" t="s">
        <v>41</v>
      </c>
      <c r="B248" s="168" t="s">
        <v>137</v>
      </c>
      <c r="C248" s="119" t="s">
        <v>232</v>
      </c>
      <c r="D248" s="20" t="s">
        <v>49</v>
      </c>
      <c r="E248" s="11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140990</v>
      </c>
      <c r="K248" s="22">
        <v>43378</v>
      </c>
      <c r="L248" s="23" t="s">
        <v>280</v>
      </c>
      <c r="M248" s="171" t="str">
        <f t="shared" si="28"/>
        <v>Hyundai novi i30 1.0 TGDI 120 6MT / benzin / 88,3kW / 120KS / ručni / 6 stupnjeva prijenosa / 5-vrata</v>
      </c>
      <c r="N248" s="92" t="s">
        <v>175</v>
      </c>
      <c r="O248" s="94">
        <f t="shared" si="29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/>
      <c r="AE248" s="29"/>
      <c r="AF248" s="30"/>
      <c r="AG248" s="30"/>
      <c r="AH248" s="29"/>
      <c r="AI248" s="30"/>
      <c r="AJ248" s="80"/>
    </row>
    <row r="249" spans="1:36" s="158" customFormat="1" x14ac:dyDescent="0.25">
      <c r="A249" s="109" t="s">
        <v>41</v>
      </c>
      <c r="B249" s="168" t="s">
        <v>137</v>
      </c>
      <c r="C249" s="119" t="s">
        <v>232</v>
      </c>
      <c r="D249" s="20" t="s">
        <v>49</v>
      </c>
      <c r="E249" s="111" t="s">
        <v>29</v>
      </c>
      <c r="F249" s="21">
        <v>5</v>
      </c>
      <c r="G249" s="21" t="s">
        <v>25</v>
      </c>
      <c r="H249" s="21">
        <v>1353</v>
      </c>
      <c r="I249" s="21">
        <v>103</v>
      </c>
      <c r="J249" s="1">
        <v>147990</v>
      </c>
      <c r="K249" s="22">
        <v>43378</v>
      </c>
      <c r="L249" s="23" t="s">
        <v>281</v>
      </c>
      <c r="M249" s="171" t="str">
        <f t="shared" si="28"/>
        <v>Hyundai novi i30 1.4 TGDI 140 6MT / benzin / 103kW / 140KS / ručni / 6 stupnjeva prijenosa / 5-vrata</v>
      </c>
      <c r="N249" s="92" t="s">
        <v>231</v>
      </c>
      <c r="O249" s="94">
        <f t="shared" si="29"/>
        <v>140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/>
      <c r="AE249" s="29"/>
      <c r="AF249" s="30"/>
      <c r="AG249" s="30"/>
      <c r="AH249" s="29"/>
      <c r="AI249" s="30"/>
      <c r="AJ249" s="80"/>
    </row>
    <row r="250" spans="1:36" s="158" customFormat="1" x14ac:dyDescent="0.25">
      <c r="A250" s="109" t="s">
        <v>41</v>
      </c>
      <c r="B250" s="168" t="s">
        <v>137</v>
      </c>
      <c r="C250" s="119" t="s">
        <v>83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126990</v>
      </c>
      <c r="K250" s="22" t="s">
        <v>260</v>
      </c>
      <c r="L250" s="23" t="s">
        <v>285</v>
      </c>
      <c r="M250" s="171" t="str">
        <f t="shared" si="28"/>
        <v>Hyundai novi i30 1.4i  100 6MT / benzin / 73,3kW / 100KS / ručni / 6 stupnjeva prijenosa / 5-vrata</v>
      </c>
      <c r="N250" s="92" t="s">
        <v>174</v>
      </c>
      <c r="O250" s="94">
        <f t="shared" si="29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8" customFormat="1" x14ac:dyDescent="0.25">
      <c r="A251" s="109" t="s">
        <v>41</v>
      </c>
      <c r="B251" s="168" t="s">
        <v>137</v>
      </c>
      <c r="C251" s="119" t="s">
        <v>83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134990</v>
      </c>
      <c r="K251" s="22">
        <v>43378</v>
      </c>
      <c r="L251" s="23" t="s">
        <v>280</v>
      </c>
      <c r="M251" s="171" t="str">
        <f t="shared" si="28"/>
        <v>Hyundai novi i30 1.0 TGDI 120 6MT / benzin / 88,3kW / 120KS / ručni / 6 stupnjeva prijenosa / 5-vrata</v>
      </c>
      <c r="N251" s="92" t="s">
        <v>175</v>
      </c>
      <c r="O251" s="94">
        <f t="shared" si="29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8" customFormat="1" x14ac:dyDescent="0.25">
      <c r="A252" s="109" t="s">
        <v>41</v>
      </c>
      <c r="B252" s="168" t="s">
        <v>137</v>
      </c>
      <c r="C252" s="119" t="s">
        <v>45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148990</v>
      </c>
      <c r="K252" s="22">
        <v>43378</v>
      </c>
      <c r="L252" s="23" t="s">
        <v>280</v>
      </c>
      <c r="M252" s="171" t="str">
        <f t="shared" si="28"/>
        <v>Hyundai novi i30 1.0 TGDI 120 6MT / benzin / 88,3kW / 120KS / ručni / 6 stupnjeva prijenosa / 5-vrata</v>
      </c>
      <c r="N252" s="92" t="s">
        <v>175</v>
      </c>
      <c r="O252" s="94">
        <f t="shared" si="29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8" customFormat="1" x14ac:dyDescent="0.25">
      <c r="A253" s="109" t="s">
        <v>41</v>
      </c>
      <c r="B253" s="168" t="s">
        <v>137</v>
      </c>
      <c r="C253" s="119" t="s">
        <v>45</v>
      </c>
      <c r="D253" s="111" t="s">
        <v>86</v>
      </c>
      <c r="E253" s="111" t="s">
        <v>87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166990</v>
      </c>
      <c r="K253" s="22">
        <v>43378</v>
      </c>
      <c r="L253" s="23" t="s">
        <v>282</v>
      </c>
      <c r="M253" s="171" t="str">
        <f t="shared" si="28"/>
        <v>Hyundai novi i30 karavan 1.4 TGDI 140 7DCT / benzin / 103kW / 140KS / 7DCT / 7 stupnjeva automatski / 5-vrata</v>
      </c>
      <c r="N253" s="116" t="s">
        <v>185</v>
      </c>
      <c r="O253" s="94">
        <f t="shared" si="29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8" customFormat="1" x14ac:dyDescent="0.25">
      <c r="A254" s="109" t="s">
        <v>41</v>
      </c>
      <c r="B254" s="168" t="s">
        <v>137</v>
      </c>
      <c r="C254" s="119" t="s">
        <v>112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156990</v>
      </c>
      <c r="K254" s="22">
        <v>43378</v>
      </c>
      <c r="L254" s="23" t="s">
        <v>280</v>
      </c>
      <c r="M254" s="171" t="str">
        <f t="shared" si="28"/>
        <v>Hyundai novi i30 1.0 TGDI 120 6MT / benzin / 88,3kW / 120KS / ručni / 6 stupnjeva prijenosa / 5-vrata</v>
      </c>
      <c r="N254" s="92" t="s">
        <v>175</v>
      </c>
      <c r="O254" s="94">
        <f t="shared" si="29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8" customFormat="1" x14ac:dyDescent="0.25">
      <c r="A255" s="109" t="s">
        <v>41</v>
      </c>
      <c r="B255" s="168" t="s">
        <v>137</v>
      </c>
      <c r="C255" s="119" t="s">
        <v>112</v>
      </c>
      <c r="D255" s="111" t="s">
        <v>86</v>
      </c>
      <c r="E255" s="111" t="s">
        <v>87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179990</v>
      </c>
      <c r="K255" s="22">
        <v>43378</v>
      </c>
      <c r="L255" s="23" t="s">
        <v>282</v>
      </c>
      <c r="M255" s="171" t="str">
        <f t="shared" si="28"/>
        <v>Hyundai novi i30 karavan 1.4 TGDI 140 7DCT / benzin / 103kW / 140KS / 7DCT / 7 stupnjeva automatski / 5-vrata</v>
      </c>
      <c r="N255" s="116" t="s">
        <v>185</v>
      </c>
      <c r="O255" s="94">
        <f t="shared" si="29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8" customFormat="1" x14ac:dyDescent="0.25">
      <c r="A256" s="109" t="s">
        <v>41</v>
      </c>
      <c r="B256" s="168" t="s">
        <v>137</v>
      </c>
      <c r="C256" s="119" t="s">
        <v>61</v>
      </c>
      <c r="D256" s="20" t="s">
        <v>49</v>
      </c>
      <c r="E256" s="111" t="s">
        <v>29</v>
      </c>
      <c r="F256" s="21">
        <v>5</v>
      </c>
      <c r="G256" s="21" t="s">
        <v>26</v>
      </c>
      <c r="H256" s="21">
        <v>1582</v>
      </c>
      <c r="I256" s="21">
        <v>84.9</v>
      </c>
      <c r="J256" s="1">
        <v>138990</v>
      </c>
      <c r="K256" s="22">
        <v>43378</v>
      </c>
      <c r="L256" s="23" t="s">
        <v>286</v>
      </c>
      <c r="M256" s="171" t="str">
        <f t="shared" si="28"/>
        <v>Hyundai novi i30 1.6 CRDi 115 6MT / dizel / 84,9kW / 115KS / ručni / 6 stupnjeva prijenosa / 5-vrata</v>
      </c>
      <c r="N256" s="92" t="s">
        <v>259</v>
      </c>
      <c r="O256" s="94">
        <f t="shared" si="29"/>
        <v>115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8" customFormat="1" x14ac:dyDescent="0.25">
      <c r="A257" s="109" t="s">
        <v>41</v>
      </c>
      <c r="B257" s="168" t="s">
        <v>137</v>
      </c>
      <c r="C257" s="119" t="s">
        <v>83</v>
      </c>
      <c r="D257" s="20" t="s">
        <v>49</v>
      </c>
      <c r="E257" s="111" t="s">
        <v>29</v>
      </c>
      <c r="F257" s="21">
        <v>5</v>
      </c>
      <c r="G257" s="21" t="s">
        <v>26</v>
      </c>
      <c r="H257" s="21">
        <v>1582</v>
      </c>
      <c r="I257" s="21">
        <v>84.9</v>
      </c>
      <c r="J257" s="1">
        <v>152990</v>
      </c>
      <c r="K257" s="22">
        <v>43378</v>
      </c>
      <c r="L257" s="23" t="s">
        <v>286</v>
      </c>
      <c r="M257" s="171" t="str">
        <f t="shared" si="28"/>
        <v>Hyundai novi i30 1.6 CRDi 115 6MT / dizel / 84,9kW / 115KS / ručni / 6 stupnjeva prijenosa / 5-vrata</v>
      </c>
      <c r="N257" s="92" t="s">
        <v>259</v>
      </c>
      <c r="O257" s="94">
        <f t="shared" si="29"/>
        <v>115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8" customFormat="1" x14ac:dyDescent="0.25">
      <c r="A258" s="109" t="s">
        <v>41</v>
      </c>
      <c r="B258" s="168" t="s">
        <v>137</v>
      </c>
      <c r="C258" s="119" t="s">
        <v>142</v>
      </c>
      <c r="D258" s="20" t="s">
        <v>49</v>
      </c>
      <c r="E258" s="111" t="s">
        <v>29</v>
      </c>
      <c r="F258" s="21">
        <v>5</v>
      </c>
      <c r="G258" s="21" t="s">
        <v>26</v>
      </c>
      <c r="H258" s="21">
        <v>1582</v>
      </c>
      <c r="I258" s="21">
        <v>84.9</v>
      </c>
      <c r="J258" s="1">
        <v>156990</v>
      </c>
      <c r="K258" s="22">
        <v>43378</v>
      </c>
      <c r="L258" s="23" t="s">
        <v>286</v>
      </c>
      <c r="M258" s="171" t="str">
        <f t="shared" si="28"/>
        <v>Hyundai novi i30 1.6 CRDi 115 6MT / dizel / 84,9kW / 115KS / ručni / 6 stupnjeva prijenosa / 5-vrata</v>
      </c>
      <c r="N258" s="92" t="s">
        <v>259</v>
      </c>
      <c r="O258" s="94">
        <f t="shared" si="29"/>
        <v>115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8" customFormat="1" x14ac:dyDescent="0.25">
      <c r="A259" s="109" t="s">
        <v>41</v>
      </c>
      <c r="B259" s="168" t="s">
        <v>137</v>
      </c>
      <c r="C259" s="119" t="s">
        <v>45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166990</v>
      </c>
      <c r="K259" s="22">
        <v>43378</v>
      </c>
      <c r="L259" s="23" t="s">
        <v>286</v>
      </c>
      <c r="M259" s="171" t="str">
        <f t="shared" si="28"/>
        <v>Hyundai novi i30 1.6 CRDi 115 6MT / dizel / 84,9kW / 115KS / ručni / 6 stupnjeva prijenosa / 5-vrata</v>
      </c>
      <c r="N259" s="92" t="s">
        <v>259</v>
      </c>
      <c r="O259" s="94">
        <f t="shared" si="29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8" customFormat="1" x14ac:dyDescent="0.25">
      <c r="A260" s="109" t="s">
        <v>41</v>
      </c>
      <c r="B260" s="168" t="s">
        <v>137</v>
      </c>
      <c r="C260" s="119" t="s">
        <v>45</v>
      </c>
      <c r="D260" s="111" t="s">
        <v>86</v>
      </c>
      <c r="E260" s="111" t="s">
        <v>87</v>
      </c>
      <c r="F260" s="21">
        <v>5</v>
      </c>
      <c r="G260" s="21" t="s">
        <v>26</v>
      </c>
      <c r="H260" s="21">
        <v>1582</v>
      </c>
      <c r="I260" s="21">
        <v>100</v>
      </c>
      <c r="J260" s="1">
        <v>182990</v>
      </c>
      <c r="K260" s="22">
        <v>43378</v>
      </c>
      <c r="L260" s="23" t="s">
        <v>284</v>
      </c>
      <c r="M260" s="171" t="str">
        <f t="shared" si="28"/>
        <v>Hyundai novi i30 1.6 CRDi 136 7DCT / dizel / 100kW / 136KS / 7DCT / 7 stupnjeva automatski / 5-vrata</v>
      </c>
      <c r="N260" s="92" t="s">
        <v>180</v>
      </c>
      <c r="O260" s="94">
        <f t="shared" si="29"/>
        <v>136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8" customFormat="1" x14ac:dyDescent="0.25">
      <c r="A261" s="109" t="s">
        <v>41</v>
      </c>
      <c r="B261" s="168" t="s">
        <v>137</v>
      </c>
      <c r="C261" s="119" t="s">
        <v>112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174990</v>
      </c>
      <c r="K261" s="22">
        <v>43378</v>
      </c>
      <c r="L261" s="23" t="s">
        <v>286</v>
      </c>
      <c r="M261" s="171" t="str">
        <f t="shared" si="28"/>
        <v>Hyundai novi i30 1.6 CRDi 115 6MT / dizel / 84,9kW / 115KS / ručni / 6 stupnjeva prijenosa / 5-vrata</v>
      </c>
      <c r="N261" s="92" t="s">
        <v>259</v>
      </c>
      <c r="O261" s="94">
        <f t="shared" si="29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8" customFormat="1" x14ac:dyDescent="0.25">
      <c r="A262" s="19" t="s">
        <v>41</v>
      </c>
      <c r="B262" s="119" t="s">
        <v>137</v>
      </c>
      <c r="C262" s="119" t="s">
        <v>112</v>
      </c>
      <c r="D262" s="21" t="s">
        <v>86</v>
      </c>
      <c r="E262" s="21" t="s">
        <v>87</v>
      </c>
      <c r="F262" s="21">
        <v>5</v>
      </c>
      <c r="G262" s="21" t="s">
        <v>26</v>
      </c>
      <c r="H262" s="21">
        <v>1582</v>
      </c>
      <c r="I262" s="21">
        <v>100</v>
      </c>
      <c r="J262" s="1">
        <v>195990</v>
      </c>
      <c r="K262" s="22">
        <v>43378</v>
      </c>
      <c r="L262" s="23" t="s">
        <v>284</v>
      </c>
      <c r="M262" s="159" t="str">
        <f t="shared" si="28"/>
        <v>Hyundai novi i30 1.6 CRDi 136 7DCT / dizel / 100kW / 136KS / 7DCT / 7 stupnjeva automatski / 5-vrata</v>
      </c>
      <c r="N262" s="92" t="s">
        <v>180</v>
      </c>
      <c r="O262" s="94">
        <f t="shared" si="29"/>
        <v>136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8" customFormat="1" ht="15.75" thickBot="1" x14ac:dyDescent="0.3">
      <c r="A263" s="31" t="s">
        <v>41</v>
      </c>
      <c r="B263" s="70" t="s">
        <v>137</v>
      </c>
      <c r="C263" s="70" t="s">
        <v>61</v>
      </c>
      <c r="D263" s="33" t="s">
        <v>49</v>
      </c>
      <c r="E263" s="34" t="s">
        <v>29</v>
      </c>
      <c r="F263" s="34">
        <v>5</v>
      </c>
      <c r="G263" s="34" t="s">
        <v>26</v>
      </c>
      <c r="H263" s="34">
        <v>1582</v>
      </c>
      <c r="I263" s="34">
        <v>84.9</v>
      </c>
      <c r="J263" s="213">
        <v>139515</v>
      </c>
      <c r="K263" s="214">
        <v>43656</v>
      </c>
      <c r="L263" s="178" t="s">
        <v>382</v>
      </c>
      <c r="M263" s="160" t="str">
        <f t="shared" si="28"/>
        <v>Hyundai novi i30 1.6 CRDi 115 6MT / dizel / 84,9kW / 115KS / ručni / 6 stupnjeva prijenosa / 5-vrata</v>
      </c>
      <c r="N263" s="103" t="s">
        <v>259</v>
      </c>
      <c r="O263" s="95">
        <f t="shared" si="29"/>
        <v>115</v>
      </c>
      <c r="P263" s="124"/>
      <c r="Q263" s="125"/>
      <c r="R263" s="125"/>
      <c r="S263" s="126"/>
      <c r="T263" s="126"/>
      <c r="U263" s="126"/>
      <c r="V263" s="126"/>
      <c r="W263" s="126"/>
      <c r="X263" s="125"/>
      <c r="Y263" s="125"/>
      <c r="Z263" s="126"/>
      <c r="AA263" s="126"/>
      <c r="AB263" s="126"/>
      <c r="AC263" s="132"/>
      <c r="AD263" s="125"/>
      <c r="AE263" s="127"/>
      <c r="AF263" s="128"/>
      <c r="AG263" s="128"/>
      <c r="AH263" s="127"/>
      <c r="AI263" s="128"/>
      <c r="AJ263" s="133"/>
    </row>
    <row r="264" spans="1:36" s="18" customFormat="1" x14ac:dyDescent="0.25">
      <c r="A264" s="12" t="s">
        <v>41</v>
      </c>
      <c r="B264" s="45" t="s">
        <v>202</v>
      </c>
      <c r="C264" s="45" t="s">
        <v>203</v>
      </c>
      <c r="D264" s="15" t="s">
        <v>49</v>
      </c>
      <c r="E264" s="15" t="s">
        <v>29</v>
      </c>
      <c r="F264" s="15">
        <v>5</v>
      </c>
      <c r="G264" s="15" t="s">
        <v>25</v>
      </c>
      <c r="H264" s="15">
        <v>1998</v>
      </c>
      <c r="I264" s="15">
        <v>184</v>
      </c>
      <c r="J264" s="4">
        <v>200962.2647359214</v>
      </c>
      <c r="K264" s="46">
        <v>43028</v>
      </c>
      <c r="L264" s="17">
        <v>159</v>
      </c>
      <c r="M264" s="148" t="str">
        <f t="shared" si="24"/>
        <v>novi Hyundai i30 N 2.0T-GDI 250 / benzin / 184kW / 250KS / ručni / 6 stupnjeva prijenosa / 5-vrata</v>
      </c>
      <c r="N264" s="102" t="s">
        <v>205</v>
      </c>
      <c r="O264" s="93">
        <f t="shared" si="25"/>
        <v>250</v>
      </c>
      <c r="P264" s="124"/>
      <c r="Q264" s="125"/>
      <c r="R264" s="125"/>
      <c r="S264" s="126"/>
      <c r="T264" s="126"/>
      <c r="U264" s="126"/>
      <c r="V264" s="126"/>
      <c r="W264" s="126"/>
      <c r="X264" s="126"/>
      <c r="Y264" s="125"/>
      <c r="Z264" s="126"/>
      <c r="AA264" s="126"/>
      <c r="AB264" s="126"/>
      <c r="AC264" s="126"/>
      <c r="AD264" s="125" t="s">
        <v>27</v>
      </c>
      <c r="AE264" s="127"/>
      <c r="AF264" s="128"/>
      <c r="AG264" s="128"/>
      <c r="AH264" s="127"/>
      <c r="AI264" s="128"/>
      <c r="AJ264" s="128"/>
    </row>
    <row r="265" spans="1:36" s="18" customFormat="1" x14ac:dyDescent="0.25">
      <c r="A265" s="19" t="s">
        <v>41</v>
      </c>
      <c r="B265" s="24" t="s">
        <v>202</v>
      </c>
      <c r="C265" s="24" t="s">
        <v>204</v>
      </c>
      <c r="D265" s="21" t="s">
        <v>49</v>
      </c>
      <c r="E265" s="21" t="s">
        <v>29</v>
      </c>
      <c r="F265" s="21">
        <v>5</v>
      </c>
      <c r="G265" s="21" t="s">
        <v>25</v>
      </c>
      <c r="H265" s="21">
        <v>1998</v>
      </c>
      <c r="I265" s="21">
        <v>202</v>
      </c>
      <c r="J265" s="1">
        <v>217188.67958392482</v>
      </c>
      <c r="K265" s="43">
        <v>43028</v>
      </c>
      <c r="L265" s="23">
        <v>163</v>
      </c>
      <c r="M265" s="146" t="str">
        <f t="shared" si="24"/>
        <v>novi Hyundai i30 N 2.0T-GDI 275 / benzin / 202kW / 275KS / ručni / 6 stupnjeva prijenosa / 5-vrata</v>
      </c>
      <c r="N265" s="92" t="s">
        <v>206</v>
      </c>
      <c r="O265" s="94">
        <f t="shared" si="25"/>
        <v>275</v>
      </c>
      <c r="P265" s="25"/>
      <c r="Q265" s="26"/>
      <c r="R265" s="26"/>
      <c r="S265" s="27"/>
      <c r="T265" s="27"/>
      <c r="U265" s="27"/>
      <c r="V265" s="27"/>
      <c r="W265" s="27"/>
      <c r="X265" s="27"/>
      <c r="Y265" s="26"/>
      <c r="Z265" s="27"/>
      <c r="AA265" s="27"/>
      <c r="AB265" s="27"/>
      <c r="AC265" s="27"/>
      <c r="AD265" s="26" t="s">
        <v>27</v>
      </c>
      <c r="AE265" s="29"/>
      <c r="AF265" s="30"/>
      <c r="AG265" s="30"/>
      <c r="AH265" s="29"/>
      <c r="AI265" s="30"/>
      <c r="AJ265" s="30"/>
    </row>
    <row r="266" spans="1:36" s="18" customFormat="1" x14ac:dyDescent="0.25">
      <c r="A266" s="19" t="s">
        <v>41</v>
      </c>
      <c r="B266" s="24" t="s">
        <v>202</v>
      </c>
      <c r="C266" s="24" t="s">
        <v>203</v>
      </c>
      <c r="D266" s="21" t="s">
        <v>49</v>
      </c>
      <c r="E266" s="21" t="s">
        <v>29</v>
      </c>
      <c r="F266" s="21">
        <v>5</v>
      </c>
      <c r="G266" s="21" t="s">
        <v>25</v>
      </c>
      <c r="H266" s="21">
        <v>1998</v>
      </c>
      <c r="I266" s="21">
        <v>184</v>
      </c>
      <c r="J266" s="1">
        <v>201420.56198068126</v>
      </c>
      <c r="K266" s="43">
        <v>43112</v>
      </c>
      <c r="L266" s="23">
        <v>159</v>
      </c>
      <c r="M266" s="146" t="str">
        <f t="shared" ref="M266:M278" si="30">N266&amp;" / "&amp;G266&amp;" / "&amp;I266&amp;"kW"&amp;" / "&amp;O266&amp;"KS"&amp;" / "&amp;D266&amp;" / "&amp;E266&amp;" / "&amp;F266&amp;"-vrata"</f>
        <v>novi Hyundai i30 N 2.0T-GDI 250 / benzin / 184kW / 250KS / ručni / 6 stupnjeva prijenosa / 5-vrata</v>
      </c>
      <c r="N266" s="92" t="s">
        <v>205</v>
      </c>
      <c r="O266" s="94">
        <f t="shared" ref="O266:O278" si="31">ROUND(I266*1.36,0)</f>
        <v>250</v>
      </c>
      <c r="P266" s="25"/>
      <c r="Q266" s="26"/>
      <c r="R266" s="26"/>
      <c r="S266" s="27"/>
      <c r="T266" s="27"/>
      <c r="U266" s="27"/>
      <c r="V266" s="27"/>
      <c r="W266" s="27"/>
      <c r="X266" s="27"/>
      <c r="Y266" s="26"/>
      <c r="Z266" s="27"/>
      <c r="AA266" s="27"/>
      <c r="AB266" s="27"/>
      <c r="AC266" s="27"/>
      <c r="AD266" s="26" t="s">
        <v>27</v>
      </c>
      <c r="AE266" s="29"/>
      <c r="AF266" s="30"/>
      <c r="AG266" s="30"/>
      <c r="AH266" s="29"/>
      <c r="AI266" s="30"/>
      <c r="AJ266" s="30"/>
    </row>
    <row r="267" spans="1:36" s="18" customFormat="1" x14ac:dyDescent="0.25">
      <c r="A267" s="109" t="s">
        <v>41</v>
      </c>
      <c r="B267" s="110" t="s">
        <v>202</v>
      </c>
      <c r="C267" s="110" t="s">
        <v>204</v>
      </c>
      <c r="D267" s="111" t="s">
        <v>49</v>
      </c>
      <c r="E267" s="111" t="s">
        <v>29</v>
      </c>
      <c r="F267" s="111">
        <v>5</v>
      </c>
      <c r="G267" s="111" t="s">
        <v>25</v>
      </c>
      <c r="H267" s="111">
        <v>1998</v>
      </c>
      <c r="I267" s="111">
        <v>202</v>
      </c>
      <c r="J267" s="112">
        <v>217495.32807082677</v>
      </c>
      <c r="K267" s="113">
        <v>43112</v>
      </c>
      <c r="L267" s="114">
        <v>163</v>
      </c>
      <c r="M267" s="164" t="str">
        <f t="shared" si="30"/>
        <v>novi Hyundai i30 N 2.0T-GDI 275 / benzin / 202kW / 275KS / ručni / 6 stupnjeva prijenosa / 5-vrata</v>
      </c>
      <c r="N267" s="116" t="s">
        <v>206</v>
      </c>
      <c r="O267" s="172">
        <f t="shared" si="31"/>
        <v>275</v>
      </c>
      <c r="P267" s="141"/>
      <c r="Q267" s="142"/>
      <c r="R267" s="142"/>
      <c r="S267" s="143"/>
      <c r="T267" s="143"/>
      <c r="U267" s="143"/>
      <c r="V267" s="143"/>
      <c r="W267" s="143"/>
      <c r="X267" s="143"/>
      <c r="Y267" s="142"/>
      <c r="Z267" s="143"/>
      <c r="AA267" s="143"/>
      <c r="AB267" s="143"/>
      <c r="AC267" s="143"/>
      <c r="AD267" s="142" t="s">
        <v>27</v>
      </c>
      <c r="AE267" s="144"/>
      <c r="AF267" s="145"/>
      <c r="AG267" s="145"/>
      <c r="AH267" s="144"/>
      <c r="AI267" s="145"/>
      <c r="AJ267" s="145"/>
    </row>
    <row r="268" spans="1:36" s="18" customFormat="1" x14ac:dyDescent="0.25">
      <c r="A268" s="19" t="s">
        <v>41</v>
      </c>
      <c r="B268" s="24" t="s">
        <v>202</v>
      </c>
      <c r="C268" s="24" t="s">
        <v>203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184</v>
      </c>
      <c r="J268" s="112">
        <v>203383.18</v>
      </c>
      <c r="K268" s="113">
        <v>43350</v>
      </c>
      <c r="L268" s="114" t="s">
        <v>245</v>
      </c>
      <c r="M268" s="164" t="str">
        <f t="shared" si="30"/>
        <v>novi Hyundai i30 N 2.0T-GDI 250 / benzin / 184kW / 250KS / ručni / 6 stupnjeva prijenosa / 5-vrata</v>
      </c>
      <c r="N268" s="92" t="s">
        <v>205</v>
      </c>
      <c r="O268" s="172">
        <f t="shared" si="31"/>
        <v>250</v>
      </c>
      <c r="P268" s="141"/>
      <c r="Q268" s="142"/>
      <c r="R268" s="142"/>
      <c r="S268" s="143"/>
      <c r="T268" s="143"/>
      <c r="U268" s="143"/>
      <c r="V268" s="143"/>
      <c r="W268" s="143"/>
      <c r="X268" s="143"/>
      <c r="Y268" s="142"/>
      <c r="Z268" s="143"/>
      <c r="AA268" s="143"/>
      <c r="AB268" s="143"/>
      <c r="AC268" s="143"/>
      <c r="AD268" s="142"/>
      <c r="AE268" s="144"/>
      <c r="AF268" s="145"/>
      <c r="AG268" s="145"/>
      <c r="AH268" s="144"/>
      <c r="AI268" s="145"/>
      <c r="AJ268" s="145"/>
    </row>
    <row r="269" spans="1:36" s="158" customFormat="1" x14ac:dyDescent="0.25">
      <c r="A269" s="19" t="s">
        <v>41</v>
      </c>
      <c r="B269" s="24" t="s">
        <v>202</v>
      </c>
      <c r="C269" s="24" t="s">
        <v>204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202</v>
      </c>
      <c r="J269" s="1">
        <v>220766.36</v>
      </c>
      <c r="K269" s="43">
        <v>43350</v>
      </c>
      <c r="L269" s="23" t="s">
        <v>246</v>
      </c>
      <c r="M269" s="146" t="str">
        <f t="shared" si="30"/>
        <v>novi Hyundai i30 N 2.0T-GDI 275 / benzin / 202kW / 275KS / ručni / 6 stupnjeva prijenosa / 5-vrata</v>
      </c>
      <c r="N269" s="92" t="s">
        <v>206</v>
      </c>
      <c r="O269" s="94">
        <f t="shared" si="31"/>
        <v>275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/>
      <c r="AE269" s="29"/>
      <c r="AF269" s="30"/>
      <c r="AG269" s="30"/>
      <c r="AH269" s="29"/>
      <c r="AI269" s="30"/>
      <c r="AJ269" s="30"/>
    </row>
    <row r="270" spans="1:36" s="158" customFormat="1" x14ac:dyDescent="0.25">
      <c r="A270" s="19" t="s">
        <v>41</v>
      </c>
      <c r="B270" s="24" t="s">
        <v>202</v>
      </c>
      <c r="C270" s="24" t="s">
        <v>203</v>
      </c>
      <c r="D270" s="21" t="s">
        <v>49</v>
      </c>
      <c r="E270" s="21" t="s">
        <v>29</v>
      </c>
      <c r="F270" s="21">
        <v>5</v>
      </c>
      <c r="G270" s="21" t="s">
        <v>25</v>
      </c>
      <c r="H270" s="21">
        <v>1998</v>
      </c>
      <c r="I270" s="21">
        <v>184</v>
      </c>
      <c r="J270" s="1">
        <v>206304.76</v>
      </c>
      <c r="K270" s="43">
        <v>43466</v>
      </c>
      <c r="L270" s="114" t="s">
        <v>245</v>
      </c>
      <c r="M270" s="146" t="str">
        <f t="shared" si="30"/>
        <v>novi Hyundai i30 N 2.0T-GDI 250 / benzin / 184kW / 250KS / ručni / 6 stupnjeva prijenosa / 5-vrata</v>
      </c>
      <c r="N270" s="92" t="s">
        <v>205</v>
      </c>
      <c r="O270" s="94">
        <f>ROUND(I270*1.36,0)</f>
        <v>250</v>
      </c>
      <c r="P270" s="25"/>
      <c r="Q270" s="26"/>
      <c r="R270" s="26"/>
      <c r="S270" s="27"/>
      <c r="T270" s="27"/>
      <c r="U270" s="27"/>
      <c r="V270" s="27"/>
      <c r="W270" s="27"/>
      <c r="X270" s="27"/>
      <c r="Y270" s="26"/>
      <c r="Z270" s="27"/>
      <c r="AA270" s="27"/>
      <c r="AB270" s="27"/>
      <c r="AC270" s="27"/>
      <c r="AD270" s="26"/>
      <c r="AE270" s="29"/>
      <c r="AF270" s="30"/>
      <c r="AG270" s="30"/>
      <c r="AH270" s="29"/>
      <c r="AI270" s="30"/>
      <c r="AJ270" s="30"/>
    </row>
    <row r="271" spans="1:36" s="158" customFormat="1" ht="15.75" thickBot="1" x14ac:dyDescent="0.3">
      <c r="A271" s="31" t="s">
        <v>41</v>
      </c>
      <c r="B271" s="32" t="s">
        <v>202</v>
      </c>
      <c r="C271" s="32" t="s">
        <v>204</v>
      </c>
      <c r="D271" s="34" t="s">
        <v>49</v>
      </c>
      <c r="E271" s="34" t="s">
        <v>29</v>
      </c>
      <c r="F271" s="34">
        <v>5</v>
      </c>
      <c r="G271" s="34" t="s">
        <v>25</v>
      </c>
      <c r="H271" s="34">
        <v>1998</v>
      </c>
      <c r="I271" s="34">
        <v>202</v>
      </c>
      <c r="J271" s="3">
        <v>224019.05</v>
      </c>
      <c r="K271" s="42">
        <v>43466</v>
      </c>
      <c r="L271" s="36" t="s">
        <v>246</v>
      </c>
      <c r="M271" s="150" t="str">
        <f t="shared" si="30"/>
        <v>novi Hyundai i30 N 2.0T-GDI 275 / benzin / 202kW / 275KS / ručni / 6 stupnjeva prijenosa / 5-vrata</v>
      </c>
      <c r="N271" s="103" t="s">
        <v>206</v>
      </c>
      <c r="O271" s="95">
        <f>ROUND(I271*1.36,0)</f>
        <v>275</v>
      </c>
      <c r="P271" s="25"/>
      <c r="Q271" s="26"/>
      <c r="R271" s="26"/>
      <c r="S271" s="27"/>
      <c r="T271" s="27"/>
      <c r="U271" s="27"/>
      <c r="V271" s="27"/>
      <c r="W271" s="27"/>
      <c r="X271" s="27"/>
      <c r="Y271" s="26"/>
      <c r="Z271" s="27"/>
      <c r="AA271" s="27"/>
      <c r="AB271" s="27"/>
      <c r="AC271" s="27"/>
      <c r="AD271" s="26"/>
      <c r="AE271" s="29"/>
      <c r="AF271" s="30"/>
      <c r="AG271" s="30"/>
      <c r="AH271" s="29"/>
      <c r="AI271" s="30"/>
      <c r="AJ271" s="30"/>
    </row>
    <row r="272" spans="1:36" s="18" customFormat="1" x14ac:dyDescent="0.25">
      <c r="A272" s="37" t="s">
        <v>41</v>
      </c>
      <c r="B272" s="121" t="s">
        <v>223</v>
      </c>
      <c r="C272" s="121" t="s">
        <v>225</v>
      </c>
      <c r="D272" s="122" t="s">
        <v>49</v>
      </c>
      <c r="E272" s="39" t="s">
        <v>29</v>
      </c>
      <c r="F272" s="39">
        <v>5</v>
      </c>
      <c r="G272" s="39" t="s">
        <v>25</v>
      </c>
      <c r="H272" s="39">
        <v>998</v>
      </c>
      <c r="I272" s="39">
        <v>88.3</v>
      </c>
      <c r="J272" s="2">
        <v>125320.00000414404</v>
      </c>
      <c r="K272" s="118">
        <v>43196</v>
      </c>
      <c r="L272" s="40">
        <v>120</v>
      </c>
      <c r="M272" s="123" t="str">
        <f t="shared" si="30"/>
        <v>Hyundai i30 FastBack 1.0 TGDI 120 6MT / benzin / 88,3kW / 120KS / ručni / 6 stupnjeva prijenosa / 5-vrata</v>
      </c>
      <c r="N272" s="105" t="s">
        <v>227</v>
      </c>
      <c r="O272" s="131">
        <f t="shared" si="31"/>
        <v>120</v>
      </c>
      <c r="P272" s="124"/>
      <c r="Q272" s="125"/>
      <c r="R272" s="125"/>
      <c r="S272" s="126"/>
      <c r="T272" s="126"/>
      <c r="U272" s="126"/>
      <c r="V272" s="126"/>
      <c r="W272" s="126"/>
      <c r="X272" s="125"/>
      <c r="Y272" s="125"/>
      <c r="Z272" s="126"/>
      <c r="AA272" s="126"/>
      <c r="AB272" s="126"/>
      <c r="AC272" s="132"/>
      <c r="AD272" s="125" t="s">
        <v>27</v>
      </c>
      <c r="AE272" s="127"/>
      <c r="AF272" s="128"/>
      <c r="AG272" s="128"/>
      <c r="AH272" s="127"/>
      <c r="AI272" s="128"/>
      <c r="AJ272" s="133"/>
    </row>
    <row r="273" spans="1:36" s="18" customFormat="1" x14ac:dyDescent="0.25">
      <c r="A273" s="19" t="s">
        <v>41</v>
      </c>
      <c r="B273" s="119" t="s">
        <v>224</v>
      </c>
      <c r="C273" s="119" t="s">
        <v>62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998</v>
      </c>
      <c r="I273" s="21">
        <v>88.3</v>
      </c>
      <c r="J273" s="1">
        <v>136319.9999919507</v>
      </c>
      <c r="K273" s="22">
        <v>43196</v>
      </c>
      <c r="L273" s="23">
        <v>120</v>
      </c>
      <c r="M273" s="120" t="str">
        <f t="shared" si="30"/>
        <v>Hyundai i30 FastBack 1.0 TGDI 120 6MT / benzin / 88,3kW / 120KS / ručni / 6 stupnjeva prijenosa / 5-vrata</v>
      </c>
      <c r="N273" s="92" t="s">
        <v>227</v>
      </c>
      <c r="O273" s="94">
        <f t="shared" si="31"/>
        <v>120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9"/>
      <c r="AD273" s="26" t="s">
        <v>27</v>
      </c>
      <c r="AE273" s="29"/>
      <c r="AF273" s="30"/>
      <c r="AG273" s="30"/>
      <c r="AH273" s="29"/>
      <c r="AI273" s="30"/>
      <c r="AJ273" s="80"/>
    </row>
    <row r="274" spans="1:36" s="18" customFormat="1" x14ac:dyDescent="0.25">
      <c r="A274" s="19" t="s">
        <v>41</v>
      </c>
      <c r="B274" s="119" t="s">
        <v>224</v>
      </c>
      <c r="C274" s="119" t="s">
        <v>62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1353</v>
      </c>
      <c r="I274" s="21">
        <v>103</v>
      </c>
      <c r="J274" s="1">
        <v>143269.99999019757</v>
      </c>
      <c r="K274" s="22">
        <v>43196</v>
      </c>
      <c r="L274" s="23">
        <v>129</v>
      </c>
      <c r="M274" s="120" t="str">
        <f t="shared" si="30"/>
        <v>Hyundai i30 FastBack 1.4 TGDI 140 6MT / benzin / 103kW / 140KS / ručni / 6 stupnjeva prijenosa / 5-vrata</v>
      </c>
      <c r="N274" s="92" t="s">
        <v>228</v>
      </c>
      <c r="O274" s="94">
        <f t="shared" si="31"/>
        <v>140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 t="s">
        <v>27</v>
      </c>
      <c r="AE274" s="29"/>
      <c r="AF274" s="30"/>
      <c r="AG274" s="30"/>
      <c r="AH274" s="29"/>
      <c r="AI274" s="30"/>
      <c r="AJ274" s="80"/>
    </row>
    <row r="275" spans="1:36" s="18" customFormat="1" x14ac:dyDescent="0.25">
      <c r="A275" s="19" t="s">
        <v>41</v>
      </c>
      <c r="B275" s="119" t="s">
        <v>224</v>
      </c>
      <c r="C275" s="119" t="s">
        <v>62</v>
      </c>
      <c r="D275" s="20" t="s">
        <v>86</v>
      </c>
      <c r="E275" s="21" t="s">
        <v>87</v>
      </c>
      <c r="F275" s="21">
        <v>5</v>
      </c>
      <c r="G275" s="21" t="s">
        <v>25</v>
      </c>
      <c r="H275" s="21">
        <v>1353</v>
      </c>
      <c r="I275" s="21">
        <v>103</v>
      </c>
      <c r="J275" s="1">
        <v>153876.19095418084</v>
      </c>
      <c r="K275" s="22">
        <v>43196</v>
      </c>
      <c r="L275" s="23">
        <v>125</v>
      </c>
      <c r="M275" s="120" t="str">
        <f t="shared" si="30"/>
        <v>Hyundai i30 FastBack 1.4 TGDI 140 7DCT / benzin / 103kW / 140KS / 7DCT / 7 stupnjeva automatski / 5-vrata</v>
      </c>
      <c r="N275" s="92" t="s">
        <v>229</v>
      </c>
      <c r="O275" s="94">
        <f t="shared" si="31"/>
        <v>140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 t="s">
        <v>27</v>
      </c>
      <c r="AE275" s="29"/>
      <c r="AF275" s="30"/>
      <c r="AG275" s="30"/>
      <c r="AH275" s="29"/>
      <c r="AI275" s="30"/>
      <c r="AJ275" s="80"/>
    </row>
    <row r="276" spans="1:36" s="18" customFormat="1" x14ac:dyDescent="0.25">
      <c r="A276" s="19" t="s">
        <v>41</v>
      </c>
      <c r="B276" s="119" t="s">
        <v>224</v>
      </c>
      <c r="C276" s="119" t="s">
        <v>45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153161.90523808237</v>
      </c>
      <c r="K276" s="22">
        <v>43196</v>
      </c>
      <c r="L276" s="23">
        <v>120</v>
      </c>
      <c r="M276" s="120" t="str">
        <f t="shared" si="30"/>
        <v>Hyundai i30 FastBack 1.0 TGDI 120 6MT / benzin / 88,3kW / 120KS / ručni / 6 stupnjeva prijenosa / 5-vrata</v>
      </c>
      <c r="N276" s="92" t="s">
        <v>227</v>
      </c>
      <c r="O276" s="94">
        <f t="shared" si="31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25">
      <c r="A277" s="19" t="s">
        <v>41</v>
      </c>
      <c r="B277" s="119" t="s">
        <v>223</v>
      </c>
      <c r="C277" s="119" t="s">
        <v>45</v>
      </c>
      <c r="D277" s="20" t="s">
        <v>49</v>
      </c>
      <c r="E277" s="21" t="s">
        <v>226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159780.95277928963</v>
      </c>
      <c r="K277" s="22">
        <v>43196</v>
      </c>
      <c r="L277" s="23">
        <v>129</v>
      </c>
      <c r="M277" s="120" t="str">
        <f t="shared" si="30"/>
        <v>Hyundai i30 FastBack 1.4 TGDI 140 6MT / benzin / 103kW / 140KS / ručni / 6  stupnjeva prijenosa / 5-vrata</v>
      </c>
      <c r="N277" s="92" t="s">
        <v>228</v>
      </c>
      <c r="O277" s="94">
        <f t="shared" si="31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25">
      <c r="A278" s="19" t="s">
        <v>41</v>
      </c>
      <c r="B278" s="119" t="s">
        <v>224</v>
      </c>
      <c r="C278" s="119" t="s">
        <v>45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171971.42896661011</v>
      </c>
      <c r="K278" s="22">
        <v>43196</v>
      </c>
      <c r="L278" s="23">
        <v>125</v>
      </c>
      <c r="M278" s="120" t="str">
        <f t="shared" si="30"/>
        <v>Hyundai i30 FastBack 1.4 TGDI 140 7DCT / benzin / 103kW / 140KS / 7DCT / 7 stupnjeva automatski / 5-vrata</v>
      </c>
      <c r="N278" s="92" t="s">
        <v>229</v>
      </c>
      <c r="O278" s="94">
        <f t="shared" si="31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09" t="s">
        <v>41</v>
      </c>
      <c r="B279" s="168" t="s">
        <v>223</v>
      </c>
      <c r="C279" s="168" t="s">
        <v>75</v>
      </c>
      <c r="D279" s="169" t="s">
        <v>49</v>
      </c>
      <c r="E279" s="111" t="s">
        <v>226</v>
      </c>
      <c r="F279" s="111">
        <v>5</v>
      </c>
      <c r="G279" s="111" t="s">
        <v>25</v>
      </c>
      <c r="H279" s="111">
        <v>1353</v>
      </c>
      <c r="I279" s="111">
        <v>103</v>
      </c>
      <c r="J279" s="112">
        <v>164542.85999999999</v>
      </c>
      <c r="K279" s="170">
        <v>43196</v>
      </c>
      <c r="L279" s="114">
        <v>129</v>
      </c>
      <c r="M279" s="171" t="str">
        <f t="shared" ref="M279:M293" si="32">N279&amp;" / "&amp;G279&amp;" / "&amp;I279&amp;"kW"&amp;" / "&amp;O279&amp;"KS"&amp;" / "&amp;D279&amp;" / "&amp;E279&amp;" / "&amp;F279&amp;"-vrata"</f>
        <v>Hyundai i30 FastBack 1.4 TGDI 140 6MT / benzin / 103kW / 140KS / ručni / 6  stupnjeva prijenosa / 5-vrata</v>
      </c>
      <c r="N279" s="116" t="s">
        <v>228</v>
      </c>
      <c r="O279" s="172">
        <f t="shared" ref="O279:O293" si="33">ROUND(I279*1.36,0)</f>
        <v>140</v>
      </c>
      <c r="P279" s="141"/>
      <c r="Q279" s="142"/>
      <c r="R279" s="142"/>
      <c r="S279" s="143"/>
      <c r="T279" s="143"/>
      <c r="U279" s="143"/>
      <c r="V279" s="143"/>
      <c r="W279" s="143"/>
      <c r="X279" s="142"/>
      <c r="Y279" s="142"/>
      <c r="Z279" s="143"/>
      <c r="AA279" s="143"/>
      <c r="AB279" s="143"/>
      <c r="AC279" s="173"/>
      <c r="AD279" s="142" t="s">
        <v>27</v>
      </c>
      <c r="AE279" s="144"/>
      <c r="AF279" s="145"/>
      <c r="AG279" s="145"/>
      <c r="AH279" s="144"/>
      <c r="AI279" s="145"/>
      <c r="AJ279" s="174"/>
    </row>
    <row r="280" spans="1:36" s="158" customFormat="1" x14ac:dyDescent="0.25">
      <c r="A280" s="109" t="s">
        <v>41</v>
      </c>
      <c r="B280" s="168" t="s">
        <v>223</v>
      </c>
      <c r="C280" s="119" t="s">
        <v>225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127990</v>
      </c>
      <c r="K280" s="22">
        <v>43378</v>
      </c>
      <c r="L280" s="23" t="s">
        <v>280</v>
      </c>
      <c r="M280" s="171" t="str">
        <f t="shared" si="32"/>
        <v>Hyundai i30 FastBack 1.0 TGDI 120 6MT / benzin / 88,3kW / 120KS / ručni / 6 stupnjeva prijenosa / 5-vrata</v>
      </c>
      <c r="N280" s="92" t="s">
        <v>227</v>
      </c>
      <c r="O280" s="172">
        <f t="shared" si="33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8" customFormat="1" x14ac:dyDescent="0.25">
      <c r="A281" s="109" t="s">
        <v>41</v>
      </c>
      <c r="B281" s="168" t="s">
        <v>223</v>
      </c>
      <c r="C281" s="119" t="s">
        <v>62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138990</v>
      </c>
      <c r="K281" s="22">
        <v>43378</v>
      </c>
      <c r="L281" s="23" t="s">
        <v>280</v>
      </c>
      <c r="M281" s="171" t="str">
        <f t="shared" si="32"/>
        <v>Hyundai i30 FastBack 1.0 TGDI 120 6MT / benzin / 88,3kW / 120KS / ručni / 6 stupnjeva prijenosa / 5-vrata</v>
      </c>
      <c r="N281" s="92" t="s">
        <v>227</v>
      </c>
      <c r="O281" s="172">
        <f t="shared" si="33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8" customFormat="1" x14ac:dyDescent="0.25">
      <c r="A282" s="109" t="s">
        <v>41</v>
      </c>
      <c r="B282" s="168" t="s">
        <v>223</v>
      </c>
      <c r="C282" s="119" t="s">
        <v>62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1353</v>
      </c>
      <c r="I282" s="21">
        <v>103</v>
      </c>
      <c r="J282" s="1">
        <v>145990</v>
      </c>
      <c r="K282" s="22">
        <v>43378</v>
      </c>
      <c r="L282" s="23" t="s">
        <v>281</v>
      </c>
      <c r="M282" s="171" t="str">
        <f t="shared" si="32"/>
        <v>Hyundai i30 FastBack 1.4 TGDI 140 6MT / benzin / 103kW / 140KS / ručni / 6 stupnjeva prijenosa / 5-vrata</v>
      </c>
      <c r="N282" s="92" t="s">
        <v>228</v>
      </c>
      <c r="O282" s="172">
        <f t="shared" si="33"/>
        <v>140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8" customFormat="1" x14ac:dyDescent="0.25">
      <c r="A283" s="109" t="s">
        <v>41</v>
      </c>
      <c r="B283" s="168" t="s">
        <v>223</v>
      </c>
      <c r="C283" s="119" t="s">
        <v>62</v>
      </c>
      <c r="D283" s="20" t="s">
        <v>86</v>
      </c>
      <c r="E283" s="21" t="s">
        <v>87</v>
      </c>
      <c r="F283" s="21">
        <v>5</v>
      </c>
      <c r="G283" s="21" t="s">
        <v>25</v>
      </c>
      <c r="H283" s="21">
        <v>1353</v>
      </c>
      <c r="I283" s="21">
        <v>103</v>
      </c>
      <c r="J283" s="1">
        <v>156990</v>
      </c>
      <c r="K283" s="22">
        <v>43378</v>
      </c>
      <c r="L283" s="23" t="s">
        <v>282</v>
      </c>
      <c r="M283" s="171" t="str">
        <f t="shared" si="32"/>
        <v>Hyundai i30 FastBack 1.4 TGDI 140 7DCT / benzin / 103kW / 140KS / 7DCT / 7 stupnjeva automatski / 5-vrata</v>
      </c>
      <c r="N283" s="92" t="s">
        <v>229</v>
      </c>
      <c r="O283" s="172">
        <f t="shared" si="33"/>
        <v>140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8" customFormat="1" x14ac:dyDescent="0.25">
      <c r="A284" s="109" t="s">
        <v>41</v>
      </c>
      <c r="B284" s="168" t="s">
        <v>223</v>
      </c>
      <c r="C284" s="119" t="s">
        <v>45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153990</v>
      </c>
      <c r="K284" s="22">
        <v>43378</v>
      </c>
      <c r="L284" s="23" t="s">
        <v>280</v>
      </c>
      <c r="M284" s="171" t="str">
        <f t="shared" si="32"/>
        <v>Hyundai i30 FastBack 1.0 TGDI 120 6MT / benzin / 88,3kW / 120KS / ručni / 6 stupnjeva prijenosa / 5-vrata</v>
      </c>
      <c r="N284" s="92" t="s">
        <v>227</v>
      </c>
      <c r="O284" s="172">
        <f t="shared" si="33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8" customFormat="1" x14ac:dyDescent="0.25">
      <c r="A285" s="109" t="s">
        <v>41</v>
      </c>
      <c r="B285" s="168" t="s">
        <v>223</v>
      </c>
      <c r="C285" s="119" t="s">
        <v>45</v>
      </c>
      <c r="D285" s="20" t="s">
        <v>49</v>
      </c>
      <c r="E285" s="21" t="s">
        <v>226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160990</v>
      </c>
      <c r="K285" s="22">
        <v>43378</v>
      </c>
      <c r="L285" s="23" t="s">
        <v>281</v>
      </c>
      <c r="M285" s="171" t="str">
        <f t="shared" si="32"/>
        <v>Hyundai i30 FastBack 1.4 TGDI 140 6MT / benzin / 103kW / 140KS / ručni / 6  stupnjeva prijenosa / 5-vrata</v>
      </c>
      <c r="N285" s="92" t="s">
        <v>228</v>
      </c>
      <c r="O285" s="172">
        <f t="shared" si="33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8" customFormat="1" x14ac:dyDescent="0.25">
      <c r="A286" s="109" t="s">
        <v>41</v>
      </c>
      <c r="B286" s="168" t="s">
        <v>223</v>
      </c>
      <c r="C286" s="119" t="s">
        <v>45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171990</v>
      </c>
      <c r="K286" s="22">
        <v>43378</v>
      </c>
      <c r="L286" s="23" t="s">
        <v>282</v>
      </c>
      <c r="M286" s="171" t="str">
        <f t="shared" si="32"/>
        <v>Hyundai i30 FastBack 1.4 TGDI 140 7DCT / benzin / 103kW / 140KS / 7DCT / 7 stupnjeva automatski / 5-vrata</v>
      </c>
      <c r="N286" s="92" t="s">
        <v>229</v>
      </c>
      <c r="O286" s="172">
        <f t="shared" si="33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8" customFormat="1" x14ac:dyDescent="0.25">
      <c r="A287" s="109" t="s">
        <v>41</v>
      </c>
      <c r="B287" s="168" t="s">
        <v>223</v>
      </c>
      <c r="C287" s="119" t="s">
        <v>225</v>
      </c>
      <c r="D287" s="20" t="s">
        <v>49</v>
      </c>
      <c r="E287" s="21" t="s">
        <v>29</v>
      </c>
      <c r="F287" s="21">
        <v>5</v>
      </c>
      <c r="G287" s="21" t="s">
        <v>26</v>
      </c>
      <c r="H287" s="21">
        <v>1582</v>
      </c>
      <c r="I287" s="21">
        <v>100</v>
      </c>
      <c r="J287" s="1">
        <v>149990</v>
      </c>
      <c r="K287" s="22">
        <v>43378</v>
      </c>
      <c r="L287" s="23" t="s">
        <v>283</v>
      </c>
      <c r="M287" s="171" t="str">
        <f t="shared" si="32"/>
        <v>Hyundai i30 Fastback 1.6 CRDi 136 6MT / dizel / 100kW / 136KS / ručni / 6 stupnjeva prijenosa / 5-vrata</v>
      </c>
      <c r="N287" s="92" t="s">
        <v>262</v>
      </c>
      <c r="O287" s="172">
        <f t="shared" si="33"/>
        <v>136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8" customFormat="1" x14ac:dyDescent="0.25">
      <c r="A288" s="109" t="s">
        <v>41</v>
      </c>
      <c r="B288" s="168" t="s">
        <v>223</v>
      </c>
      <c r="C288" s="119" t="s">
        <v>62</v>
      </c>
      <c r="D288" s="20" t="s">
        <v>49</v>
      </c>
      <c r="E288" s="21" t="s">
        <v>29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160990</v>
      </c>
      <c r="K288" s="22">
        <v>43378</v>
      </c>
      <c r="L288" s="23" t="s">
        <v>283</v>
      </c>
      <c r="M288" s="171" t="str">
        <f t="shared" si="32"/>
        <v>Hyundai i30 Fastback 1.6 CRDi 136 6MT / dizel / 100kW / 136KS / ručni / 6 stupnjeva prijenosa / 5-vrata</v>
      </c>
      <c r="N288" s="92" t="s">
        <v>262</v>
      </c>
      <c r="O288" s="172">
        <f t="shared" si="33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8" s="158" customFormat="1" x14ac:dyDescent="0.25">
      <c r="A289" s="109" t="s">
        <v>41</v>
      </c>
      <c r="B289" s="168" t="s">
        <v>223</v>
      </c>
      <c r="C289" s="119" t="s">
        <v>62</v>
      </c>
      <c r="D289" s="20" t="s">
        <v>86</v>
      </c>
      <c r="E289" s="21" t="s">
        <v>87</v>
      </c>
      <c r="F289" s="21">
        <v>5</v>
      </c>
      <c r="G289" s="21" t="s">
        <v>26</v>
      </c>
      <c r="H289" s="21">
        <v>1582</v>
      </c>
      <c r="I289" s="21">
        <v>100</v>
      </c>
      <c r="J289" s="1">
        <v>171990</v>
      </c>
      <c r="K289" s="22">
        <v>43378</v>
      </c>
      <c r="L289" s="23" t="s">
        <v>284</v>
      </c>
      <c r="M289" s="171" t="str">
        <f t="shared" si="32"/>
        <v>Hyundai i30 Fastback 1.6 CRDi 136 7DCT / dizel / 100kW / 136KS / 7DCT / 7 stupnjeva automatski / 5-vrata</v>
      </c>
      <c r="N289" s="92" t="s">
        <v>261</v>
      </c>
      <c r="O289" s="172">
        <f t="shared" si="33"/>
        <v>136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8" s="158" customFormat="1" x14ac:dyDescent="0.25">
      <c r="A290" s="109" t="s">
        <v>41</v>
      </c>
      <c r="B290" s="168" t="s">
        <v>223</v>
      </c>
      <c r="C290" s="119" t="s">
        <v>45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71" t="str">
        <f t="shared" si="32"/>
        <v>Hyundai i30 Fastback 1.6 CRDi 136 6MT / dizel / 100kW / 136KS / ručni / 6 stupnjeva prijenosa / 5-vrata</v>
      </c>
      <c r="N290" s="92" t="s">
        <v>262</v>
      </c>
      <c r="O290" s="172">
        <f t="shared" si="33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8" s="158" customFormat="1" ht="15.75" thickBot="1" x14ac:dyDescent="0.3">
      <c r="A291" s="109" t="s">
        <v>41</v>
      </c>
      <c r="B291" s="168" t="s">
        <v>223</v>
      </c>
      <c r="C291" s="168" t="s">
        <v>45</v>
      </c>
      <c r="D291" s="33" t="s">
        <v>86</v>
      </c>
      <c r="E291" s="34" t="s">
        <v>87</v>
      </c>
      <c r="F291" s="34">
        <v>5</v>
      </c>
      <c r="G291" s="34" t="s">
        <v>26</v>
      </c>
      <c r="H291" s="34">
        <v>1582</v>
      </c>
      <c r="I291" s="34">
        <v>100</v>
      </c>
      <c r="J291" s="112">
        <v>186990</v>
      </c>
      <c r="K291" s="170">
        <v>43378</v>
      </c>
      <c r="L291" s="36" t="s">
        <v>284</v>
      </c>
      <c r="M291" s="160" t="str">
        <f t="shared" si="32"/>
        <v>Hyundai i30 Fastback 1.6 CRDi 136 7DCT / dizel / 100kW / 136KS / 7DCT / 7 stupnjeva automatski / 5-vrata</v>
      </c>
      <c r="N291" s="103" t="s">
        <v>261</v>
      </c>
      <c r="O291" s="95">
        <f t="shared" si="33"/>
        <v>136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8" s="18" customFormat="1" x14ac:dyDescent="0.25">
      <c r="A292" s="181" t="s">
        <v>41</v>
      </c>
      <c r="B292" s="182" t="s">
        <v>321</v>
      </c>
      <c r="C292" s="45" t="s">
        <v>203</v>
      </c>
      <c r="D292" s="39" t="s">
        <v>49</v>
      </c>
      <c r="E292" s="39" t="s">
        <v>29</v>
      </c>
      <c r="F292" s="39">
        <v>5</v>
      </c>
      <c r="G292" s="39" t="s">
        <v>25</v>
      </c>
      <c r="H292" s="39">
        <v>1998</v>
      </c>
      <c r="I292" s="21">
        <v>184</v>
      </c>
      <c r="J292" s="4">
        <v>211066.67</v>
      </c>
      <c r="K292" s="16">
        <v>43466</v>
      </c>
      <c r="L292" s="178" t="s">
        <v>245</v>
      </c>
      <c r="M292" s="183" t="str">
        <f t="shared" si="32"/>
        <v>novi Hyundai i30 Fastback N 2.0T-GDI 250 / benzin / 184kW / 250KS / ručni / 6 stupnjeva prijenosa / 5-vrata</v>
      </c>
      <c r="N292" s="105" t="s">
        <v>323</v>
      </c>
      <c r="O292" s="179">
        <f t="shared" si="33"/>
        <v>250</v>
      </c>
      <c r="P292" s="124"/>
      <c r="Q292" s="125"/>
      <c r="R292" s="125"/>
      <c r="S292" s="126"/>
      <c r="T292" s="126"/>
      <c r="U292" s="126"/>
      <c r="V292" s="126"/>
      <c r="W292" s="126"/>
      <c r="X292" s="125"/>
      <c r="Y292" s="125"/>
      <c r="Z292" s="126"/>
      <c r="AA292" s="126"/>
      <c r="AB292" s="126"/>
      <c r="AC292" s="132"/>
      <c r="AD292" s="125"/>
      <c r="AE292" s="127"/>
      <c r="AF292" s="128"/>
      <c r="AG292" s="128"/>
      <c r="AH292" s="127"/>
      <c r="AI292" s="128"/>
      <c r="AJ292" s="133"/>
    </row>
    <row r="293" spans="1:38" s="18" customFormat="1" ht="15.75" thickBot="1" x14ac:dyDescent="0.3">
      <c r="A293" s="31" t="s">
        <v>41</v>
      </c>
      <c r="B293" s="70" t="s">
        <v>321</v>
      </c>
      <c r="C293" s="32" t="s">
        <v>204</v>
      </c>
      <c r="D293" s="34" t="s">
        <v>49</v>
      </c>
      <c r="E293" s="34" t="s">
        <v>29</v>
      </c>
      <c r="F293" s="34">
        <v>5</v>
      </c>
      <c r="G293" s="34" t="s">
        <v>25</v>
      </c>
      <c r="H293" s="34">
        <v>1998</v>
      </c>
      <c r="I293" s="34">
        <v>202</v>
      </c>
      <c r="J293" s="3">
        <v>228780.95</v>
      </c>
      <c r="K293" s="35">
        <v>43466</v>
      </c>
      <c r="L293" s="36" t="s">
        <v>246</v>
      </c>
      <c r="M293" s="160" t="str">
        <f t="shared" si="32"/>
        <v>novi Hyundai i30 Fastback N 2.0T-GDI 275 / benzin / 202kW / 275KS / ručni / 6 stupnjeva prijenosa / 5-vrata</v>
      </c>
      <c r="N293" s="103" t="s">
        <v>322</v>
      </c>
      <c r="O293" s="95">
        <f t="shared" si="33"/>
        <v>275</v>
      </c>
      <c r="P293" s="124"/>
      <c r="Q293" s="125"/>
      <c r="R293" s="125"/>
      <c r="S293" s="126"/>
      <c r="T293" s="126"/>
      <c r="U293" s="126"/>
      <c r="V293" s="126"/>
      <c r="W293" s="126"/>
      <c r="X293" s="125"/>
      <c r="Y293" s="125"/>
      <c r="Z293" s="126"/>
      <c r="AA293" s="126"/>
      <c r="AB293" s="126"/>
      <c r="AC293" s="132"/>
      <c r="AD293" s="125"/>
      <c r="AE293" s="127"/>
      <c r="AF293" s="128"/>
      <c r="AG293" s="128"/>
      <c r="AH293" s="127"/>
      <c r="AI293" s="128"/>
      <c r="AJ293" s="133"/>
    </row>
    <row r="294" spans="1:38" x14ac:dyDescent="0.25">
      <c r="A294" s="37" t="s">
        <v>41</v>
      </c>
      <c r="B294" s="38" t="s">
        <v>89</v>
      </c>
      <c r="C294" s="38" t="s">
        <v>73</v>
      </c>
      <c r="D294" s="39" t="s">
        <v>49</v>
      </c>
      <c r="E294" s="39" t="s">
        <v>29</v>
      </c>
      <c r="F294" s="39">
        <v>5</v>
      </c>
      <c r="G294" s="39" t="s">
        <v>26</v>
      </c>
      <c r="H294" s="39">
        <v>1685</v>
      </c>
      <c r="I294" s="39">
        <v>104</v>
      </c>
      <c r="J294" s="2">
        <v>153754.80769137776</v>
      </c>
      <c r="K294" s="41">
        <v>42736</v>
      </c>
      <c r="L294" s="40">
        <v>114</v>
      </c>
      <c r="M294" s="73" t="str">
        <f>N294&amp;" / "&amp;G294&amp;" / "&amp;I294&amp;"kW"&amp;" / "&amp;O294&amp;"KS"&amp;" / "&amp;D294&amp;" / "&amp;E294&amp;" / "&amp;F294&amp;"-vrata"</f>
        <v>Hyundai i40 1.7 CRDi 141 KS ISG / dizel / 104kW / 141KS / ručni / 6 stupnjeva prijenosa / 5-vrata</v>
      </c>
      <c r="N294" s="105" t="s">
        <v>90</v>
      </c>
      <c r="O294" s="106">
        <f>ROUND(I294*1.36,0)</f>
        <v>141</v>
      </c>
      <c r="P294" s="124"/>
      <c r="Q294" s="125"/>
      <c r="R294" s="125"/>
      <c r="S294" s="126"/>
      <c r="T294" s="126"/>
      <c r="U294" s="126"/>
      <c r="V294" s="126"/>
      <c r="W294" s="126"/>
      <c r="X294" s="126"/>
      <c r="Y294" s="125"/>
      <c r="Z294" s="126"/>
      <c r="AA294" s="126"/>
      <c r="AB294" s="126"/>
      <c r="AC294" s="126"/>
      <c r="AD294" s="125" t="s">
        <v>27</v>
      </c>
      <c r="AE294" s="127"/>
      <c r="AF294" s="128"/>
      <c r="AG294" s="128"/>
      <c r="AH294" s="127"/>
      <c r="AI294" s="128"/>
      <c r="AJ294" s="128"/>
    </row>
    <row r="295" spans="1:38" x14ac:dyDescent="0.25">
      <c r="A295" s="19" t="s">
        <v>41</v>
      </c>
      <c r="B295" s="24" t="s">
        <v>89</v>
      </c>
      <c r="C295" s="24" t="s">
        <v>61</v>
      </c>
      <c r="D295" s="21" t="s">
        <v>49</v>
      </c>
      <c r="E295" s="21" t="s">
        <v>29</v>
      </c>
      <c r="F295" s="21">
        <v>5</v>
      </c>
      <c r="G295" s="21" t="s">
        <v>26</v>
      </c>
      <c r="H295" s="21">
        <v>1685</v>
      </c>
      <c r="I295" s="21">
        <v>104</v>
      </c>
      <c r="J295" s="1">
        <v>167216.34615436461</v>
      </c>
      <c r="K295" s="43">
        <v>42736</v>
      </c>
      <c r="L295" s="23">
        <v>114</v>
      </c>
      <c r="M295" s="72" t="str">
        <f>N295&amp;" / "&amp;G295&amp;" / "&amp;I295&amp;"kW"&amp;" / "&amp;O295&amp;"KS"&amp;" / "&amp;D295&amp;" / "&amp;E295&amp;" / "&amp;F295&amp;"-vrata"</f>
        <v>Hyundai i40 1.7 CRDi 141 KS ISG / dizel / 104kW / 141KS / ručni / 6 stupnjeva prijenosa / 5-vrata</v>
      </c>
      <c r="N295" s="92" t="s">
        <v>90</v>
      </c>
      <c r="O295" s="97">
        <f>ROUND(I295*1.36,0)</f>
        <v>141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8" x14ac:dyDescent="0.25">
      <c r="A296" s="19" t="s">
        <v>41</v>
      </c>
      <c r="B296" s="24" t="s">
        <v>89</v>
      </c>
      <c r="C296" s="24" t="s">
        <v>61</v>
      </c>
      <c r="D296" s="21" t="s">
        <v>86</v>
      </c>
      <c r="E296" s="21" t="s">
        <v>87</v>
      </c>
      <c r="F296" s="21">
        <v>5</v>
      </c>
      <c r="G296" s="21" t="s">
        <v>26</v>
      </c>
      <c r="H296" s="21">
        <v>1685</v>
      </c>
      <c r="I296" s="21">
        <v>104</v>
      </c>
      <c r="J296" s="1">
        <v>179668.26923039506</v>
      </c>
      <c r="K296" s="43">
        <v>42736</v>
      </c>
      <c r="L296" s="23">
        <v>120</v>
      </c>
      <c r="M296" s="72" t="str">
        <f>N296&amp;" / "&amp;G296&amp;" / "&amp;I296&amp;"kW"&amp;" / "&amp;O296&amp;"KS"&amp;" / "&amp;D296&amp;" / "&amp;E296&amp;" / "&amp;F296&amp;"-vrata"</f>
        <v>Hyundai i40 1.7 CRDi 141 KS ISG 7DCT / dizel / 104kW / 141KS / 7DCT / 7 stupnjeva automatski / 5-vrata</v>
      </c>
      <c r="N296" s="92" t="s">
        <v>91</v>
      </c>
      <c r="O296" s="97">
        <f>ROUND(I296*1.36,0)</f>
        <v>141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8" x14ac:dyDescent="0.25">
      <c r="A297" s="19" t="s">
        <v>41</v>
      </c>
      <c r="B297" s="24" t="s">
        <v>89</v>
      </c>
      <c r="C297" s="24" t="s">
        <v>166</v>
      </c>
      <c r="D297" s="21" t="s">
        <v>49</v>
      </c>
      <c r="E297" s="21" t="s">
        <v>29</v>
      </c>
      <c r="F297" s="21">
        <v>5</v>
      </c>
      <c r="G297" s="21" t="s">
        <v>26</v>
      </c>
      <c r="H297" s="21">
        <v>1685</v>
      </c>
      <c r="I297" s="21">
        <v>104</v>
      </c>
      <c r="J297" s="1">
        <v>167216.34620521206</v>
      </c>
      <c r="K297" s="43">
        <v>42947</v>
      </c>
      <c r="L297" s="23">
        <v>114</v>
      </c>
      <c r="M297" s="72" t="str">
        <f>N297&amp;" / "&amp;G297&amp;" / "&amp;I297&amp;"kW"&amp;" / "&amp;O297&amp;"KS"&amp;" / "&amp;D297&amp;" / "&amp;E297&amp;" / "&amp;F297&amp;"-vrata"</f>
        <v>Hyundai i40 1.7 CRDi 141 KS ISG / dizel / 104kW / 141KS / ručni / 6 stupnjeva prijenosa / 5-vrata</v>
      </c>
      <c r="N297" s="92" t="s">
        <v>90</v>
      </c>
      <c r="O297" s="97">
        <f>ROUND(I297*1.36,0)</f>
        <v>141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8" s="129" customFormat="1" x14ac:dyDescent="0.25">
      <c r="A298" s="19" t="s">
        <v>41</v>
      </c>
      <c r="B298" s="24" t="s">
        <v>89</v>
      </c>
      <c r="C298" s="24" t="s">
        <v>167</v>
      </c>
      <c r="D298" s="21" t="s">
        <v>86</v>
      </c>
      <c r="E298" s="21" t="s">
        <v>87</v>
      </c>
      <c r="F298" s="21">
        <v>5</v>
      </c>
      <c r="G298" s="21" t="s">
        <v>26</v>
      </c>
      <c r="H298" s="21">
        <v>1685</v>
      </c>
      <c r="I298" s="21">
        <v>104</v>
      </c>
      <c r="J298" s="1">
        <v>185004.80769266572</v>
      </c>
      <c r="K298" s="43">
        <v>42947</v>
      </c>
      <c r="L298" s="23">
        <v>123</v>
      </c>
      <c r="M298" s="72" t="str">
        <f>N298&amp;" / "&amp;G298&amp;" / "&amp;I298&amp;"kW"&amp;" / "&amp;O298&amp;"KS"&amp;" / "&amp;D298&amp;" / "&amp;E298&amp;" / "&amp;F298&amp;"-vrata"</f>
        <v>Hyundai i40 1.7 CRDi 141 KS ISG 7DCT / dizel / 104kW / 141KS / 7DCT / 7 stupnjeva automatski / 5-vrata</v>
      </c>
      <c r="N298" s="92" t="s">
        <v>91</v>
      </c>
      <c r="O298" s="97">
        <f>ROUND(I298*1.36,0)</f>
        <v>141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8" x14ac:dyDescent="0.25">
      <c r="A299" s="37" t="s">
        <v>41</v>
      </c>
      <c r="B299" s="38" t="s">
        <v>89</v>
      </c>
      <c r="C299" s="38" t="s">
        <v>73</v>
      </c>
      <c r="D299" s="39" t="s">
        <v>49</v>
      </c>
      <c r="E299" s="39" t="s">
        <v>29</v>
      </c>
      <c r="F299" s="39">
        <v>5</v>
      </c>
      <c r="G299" s="39" t="s">
        <v>26</v>
      </c>
      <c r="H299" s="39">
        <v>1685</v>
      </c>
      <c r="I299" s="39">
        <v>104</v>
      </c>
      <c r="J299" s="2">
        <v>141083.33333329868</v>
      </c>
      <c r="K299" s="41">
        <v>42986</v>
      </c>
      <c r="L299" s="40">
        <v>114</v>
      </c>
      <c r="M299" s="73" t="str">
        <f t="shared" ref="M299:M302" si="34">N299&amp;" / "&amp;G299&amp;" / "&amp;I299&amp;"kW"&amp;" / "&amp;O299&amp;"KS"&amp;" / "&amp;D299&amp;" / "&amp;E299&amp;" / "&amp;F299&amp;"-vrata"</f>
        <v>Hyundai i40 1.7 CRDi 141 KS ISG / dizel / 104kW / 141KS / ručni / 6 stupnjeva prijenosa / 5-vrata</v>
      </c>
      <c r="N299" s="105" t="s">
        <v>90</v>
      </c>
      <c r="O299" s="106">
        <f t="shared" ref="O299:O325" si="35">ROUND(I299*1.36,0)</f>
        <v>141</v>
      </c>
      <c r="P299" s="124"/>
      <c r="Q299" s="125"/>
      <c r="R299" s="125"/>
      <c r="S299" s="126"/>
      <c r="T299" s="126"/>
      <c r="U299" s="126"/>
      <c r="V299" s="126"/>
      <c r="W299" s="126"/>
      <c r="X299" s="126"/>
      <c r="Y299" s="125"/>
      <c r="Z299" s="126"/>
      <c r="AA299" s="126"/>
      <c r="AB299" s="126"/>
      <c r="AC299" s="126"/>
      <c r="AD299" s="125" t="s">
        <v>27</v>
      </c>
      <c r="AE299" s="127"/>
      <c r="AF299" s="128"/>
      <c r="AG299" s="128"/>
      <c r="AH299" s="127"/>
      <c r="AI299" s="128"/>
      <c r="AJ299" s="128"/>
      <c r="AL299" s="108"/>
    </row>
    <row r="300" spans="1:38" x14ac:dyDescent="0.25">
      <c r="A300" s="19" t="s">
        <v>41</v>
      </c>
      <c r="B300" s="24" t="s">
        <v>89</v>
      </c>
      <c r="C300" s="24" t="s">
        <v>61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1685</v>
      </c>
      <c r="I300" s="21">
        <v>104</v>
      </c>
      <c r="J300" s="1">
        <v>152793.26923074495</v>
      </c>
      <c r="K300" s="43">
        <v>42986</v>
      </c>
      <c r="L300" s="23">
        <v>114</v>
      </c>
      <c r="M300" s="72" t="str">
        <f t="shared" si="34"/>
        <v>Hyundai i40 1.7 CRDi 141 KS ISG / dizel / 104kW / 141KS / ručni / 6 stupnjeva prijenosa / 5-vrata</v>
      </c>
      <c r="N300" s="92" t="s">
        <v>90</v>
      </c>
      <c r="O300" s="97">
        <f t="shared" si="35"/>
        <v>141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  <c r="AL300" s="108"/>
    </row>
    <row r="301" spans="1:38" x14ac:dyDescent="0.25">
      <c r="A301" s="19" t="s">
        <v>41</v>
      </c>
      <c r="B301" s="24" t="s">
        <v>89</v>
      </c>
      <c r="C301" s="24" t="s">
        <v>61</v>
      </c>
      <c r="D301" s="21" t="s">
        <v>86</v>
      </c>
      <c r="E301" s="21" t="s">
        <v>87</v>
      </c>
      <c r="F301" s="21">
        <v>5</v>
      </c>
      <c r="G301" s="21" t="s">
        <v>26</v>
      </c>
      <c r="H301" s="21">
        <v>1685</v>
      </c>
      <c r="I301" s="21">
        <v>104</v>
      </c>
      <c r="J301" s="1">
        <v>163322.11538378589</v>
      </c>
      <c r="K301" s="43">
        <v>42986</v>
      </c>
      <c r="L301" s="23">
        <v>120</v>
      </c>
      <c r="M301" s="72" t="str">
        <f t="shared" si="34"/>
        <v>Hyundai i40 1.7 CRDi 141 KS ISG 7DCT / dizel / 104kW / 141KS / 7DCT / 7 stupnjeva automatski / 5-vrata</v>
      </c>
      <c r="N301" s="92" t="s">
        <v>91</v>
      </c>
      <c r="O301" s="97">
        <f t="shared" si="35"/>
        <v>141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  <c r="AL301" s="108"/>
    </row>
    <row r="302" spans="1:38" x14ac:dyDescent="0.25">
      <c r="A302" s="19" t="s">
        <v>41</v>
      </c>
      <c r="B302" s="24" t="s">
        <v>89</v>
      </c>
      <c r="C302" s="24" t="s">
        <v>188</v>
      </c>
      <c r="D302" s="21" t="s">
        <v>49</v>
      </c>
      <c r="E302" s="21" t="s">
        <v>29</v>
      </c>
      <c r="F302" s="21">
        <v>5</v>
      </c>
      <c r="G302" s="21" t="s">
        <v>26</v>
      </c>
      <c r="H302" s="21">
        <v>1685</v>
      </c>
      <c r="I302" s="21">
        <v>104</v>
      </c>
      <c r="J302" s="1">
        <v>154716.34615904719</v>
      </c>
      <c r="K302" s="43">
        <v>42986</v>
      </c>
      <c r="L302" s="23">
        <v>114</v>
      </c>
      <c r="M302" s="72" t="str">
        <f t="shared" si="34"/>
        <v>Hyundai i40 1.7 CRDi 141 KS ISG / dizel / 104kW / 141KS / ručni / 6 stupnjeva prijenosa / 5-vrata</v>
      </c>
      <c r="N302" s="92" t="s">
        <v>90</v>
      </c>
      <c r="O302" s="97">
        <f t="shared" si="35"/>
        <v>141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  <c r="AL302" s="108"/>
    </row>
    <row r="303" spans="1:38" s="18" customFormat="1" x14ac:dyDescent="0.25">
      <c r="A303" s="37" t="s">
        <v>41</v>
      </c>
      <c r="B303" s="121" t="s">
        <v>89</v>
      </c>
      <c r="C303" s="121" t="s">
        <v>73</v>
      </c>
      <c r="D303" s="122" t="s">
        <v>49</v>
      </c>
      <c r="E303" s="39" t="s">
        <v>29</v>
      </c>
      <c r="F303" s="39">
        <v>5</v>
      </c>
      <c r="G303" s="39" t="s">
        <v>26</v>
      </c>
      <c r="H303" s="39">
        <v>1685</v>
      </c>
      <c r="I303" s="39">
        <v>104</v>
      </c>
      <c r="J303" s="2">
        <v>142904.99999827117</v>
      </c>
      <c r="K303" s="41">
        <v>43112</v>
      </c>
      <c r="L303" s="40">
        <v>114</v>
      </c>
      <c r="M303" s="123" t="str">
        <f t="shared" ref="M303" si="36">N303&amp;" / "&amp;G303&amp;" / "&amp;I303&amp;"kW"&amp;" / "&amp;O303&amp;"KS"&amp;" / "&amp;D303&amp;" / "&amp;E303&amp;" / "&amp;F303&amp;"-vrata"</f>
        <v>Hyundai i40 1.7 CRDi 141 KS ISG / dizel / 104kW / 141KS / ručni / 6 stupnjeva prijenosa / 5-vrata</v>
      </c>
      <c r="N303" s="105" t="s">
        <v>90</v>
      </c>
      <c r="O303" s="97">
        <f t="shared" si="35"/>
        <v>141</v>
      </c>
      <c r="P303" s="124"/>
      <c r="Q303" s="125"/>
      <c r="R303" s="125"/>
      <c r="S303" s="126"/>
      <c r="T303" s="126"/>
      <c r="U303" s="126"/>
      <c r="V303" s="126"/>
      <c r="W303" s="27"/>
      <c r="X303" s="26"/>
      <c r="Y303" s="26"/>
      <c r="Z303" s="27"/>
      <c r="AA303" s="27"/>
      <c r="AB303" s="27"/>
      <c r="AC303" s="79"/>
      <c r="AD303" s="26" t="s">
        <v>27</v>
      </c>
      <c r="AE303" s="29"/>
      <c r="AF303" s="30"/>
      <c r="AG303" s="30"/>
      <c r="AH303" s="29"/>
      <c r="AI303" s="30"/>
      <c r="AJ303" s="80"/>
    </row>
    <row r="304" spans="1:38" s="18" customFormat="1" x14ac:dyDescent="0.25">
      <c r="A304" s="37" t="s">
        <v>41</v>
      </c>
      <c r="B304" s="121" t="s">
        <v>89</v>
      </c>
      <c r="C304" s="121" t="s">
        <v>61</v>
      </c>
      <c r="D304" s="122" t="s">
        <v>49</v>
      </c>
      <c r="E304" s="39" t="s">
        <v>29</v>
      </c>
      <c r="F304" s="39">
        <v>5</v>
      </c>
      <c r="G304" s="39" t="s">
        <v>26</v>
      </c>
      <c r="H304" s="39">
        <v>1685</v>
      </c>
      <c r="I304" s="39">
        <v>104</v>
      </c>
      <c r="J304" s="2">
        <v>154671.42904665295</v>
      </c>
      <c r="K304" s="41">
        <v>43112</v>
      </c>
      <c r="L304" s="40">
        <v>114</v>
      </c>
      <c r="M304" s="123" t="str">
        <f t="shared" si="12"/>
        <v>Hyundai i40 1.7 CRDi 141 KS ISG / dizel / 104kW / 141KS / ručni / 6 stupnjeva prijenosa / 5-vrata</v>
      </c>
      <c r="N304" s="105" t="s">
        <v>90</v>
      </c>
      <c r="O304" s="97">
        <f t="shared" si="35"/>
        <v>141</v>
      </c>
      <c r="P304" s="124"/>
      <c r="Q304" s="125"/>
      <c r="R304" s="125"/>
      <c r="S304" s="126"/>
      <c r="T304" s="126"/>
      <c r="U304" s="126"/>
      <c r="V304" s="126"/>
      <c r="W304" s="27"/>
      <c r="X304" s="26"/>
      <c r="Y304" s="26"/>
      <c r="Z304" s="27"/>
      <c r="AA304" s="27"/>
      <c r="AB304" s="27"/>
      <c r="AC304" s="79"/>
      <c r="AD304" s="26" t="s">
        <v>27</v>
      </c>
      <c r="AE304" s="29"/>
      <c r="AF304" s="30"/>
      <c r="AG304" s="30"/>
      <c r="AH304" s="29"/>
      <c r="AI304" s="30"/>
      <c r="AJ304" s="80"/>
    </row>
    <row r="305" spans="1:36" s="18" customFormat="1" x14ac:dyDescent="0.25">
      <c r="A305" s="19" t="s">
        <v>41</v>
      </c>
      <c r="B305" s="119" t="s">
        <v>89</v>
      </c>
      <c r="C305" s="119" t="s">
        <v>61</v>
      </c>
      <c r="D305" s="20" t="s">
        <v>86</v>
      </c>
      <c r="E305" s="21" t="s">
        <v>87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165100.000474698</v>
      </c>
      <c r="K305" s="41">
        <v>43112</v>
      </c>
      <c r="L305" s="23">
        <v>120</v>
      </c>
      <c r="M305" s="120" t="str">
        <f t="shared" si="12"/>
        <v>Hyundai i40 1.7 CRDi 141 KS ISG 7DCT / dizel / 104kW / 141KS / 7DCT / 7 stupnjeva automatski / 5-vrata</v>
      </c>
      <c r="N305" s="92" t="s">
        <v>91</v>
      </c>
      <c r="O305" s="97">
        <f t="shared" si="35"/>
        <v>141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9"/>
      <c r="AD305" s="26" t="s">
        <v>27</v>
      </c>
      <c r="AE305" s="29"/>
      <c r="AF305" s="30"/>
      <c r="AG305" s="30"/>
      <c r="AH305" s="29"/>
      <c r="AI305" s="30"/>
      <c r="AJ305" s="80"/>
    </row>
    <row r="306" spans="1:36" s="18" customFormat="1" x14ac:dyDescent="0.25">
      <c r="A306" s="19" t="s">
        <v>41</v>
      </c>
      <c r="B306" s="119" t="s">
        <v>89</v>
      </c>
      <c r="C306" s="119" t="s">
        <v>166</v>
      </c>
      <c r="D306" s="20" t="s">
        <v>49</v>
      </c>
      <c r="E306" s="21" t="s">
        <v>29</v>
      </c>
      <c r="F306" s="21">
        <v>5</v>
      </c>
      <c r="G306" s="21" t="s">
        <v>26</v>
      </c>
      <c r="H306" s="21">
        <v>1685</v>
      </c>
      <c r="I306" s="21">
        <v>104</v>
      </c>
      <c r="J306" s="1">
        <v>156576.19095666608</v>
      </c>
      <c r="K306" s="41">
        <v>43112</v>
      </c>
      <c r="L306" s="23">
        <v>114</v>
      </c>
      <c r="M306" s="120" t="str">
        <f t="shared" si="12"/>
        <v>Hyundai i40 1.7 CRDi 141 KS ISG / dizel / 104kW / 141KS / ručni / 6 stupnjeva prijenosa / 5-vrata</v>
      </c>
      <c r="N306" s="92" t="s">
        <v>90</v>
      </c>
      <c r="O306" s="97">
        <f t="shared" si="35"/>
        <v>141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6" s="18" customFormat="1" x14ac:dyDescent="0.25">
      <c r="A307" s="109" t="s">
        <v>41</v>
      </c>
      <c r="B307" s="168" t="s">
        <v>89</v>
      </c>
      <c r="C307" s="168" t="s">
        <v>167</v>
      </c>
      <c r="D307" s="169" t="s">
        <v>86</v>
      </c>
      <c r="E307" s="111" t="s">
        <v>87</v>
      </c>
      <c r="F307" s="111">
        <v>5</v>
      </c>
      <c r="G307" s="111" t="s">
        <v>26</v>
      </c>
      <c r="H307" s="111">
        <v>1685</v>
      </c>
      <c r="I307" s="111">
        <v>104</v>
      </c>
      <c r="J307" s="112">
        <v>171338.0957126054</v>
      </c>
      <c r="K307" s="113">
        <v>43112</v>
      </c>
      <c r="L307" s="114">
        <v>123</v>
      </c>
      <c r="M307" s="171" t="str">
        <f t="shared" si="12"/>
        <v>Hyundai i40 1.7 CRDi 141 KS ISG 7DCT / dizel / 104kW / 141KS / 7DCT / 7 stupnjeva automatski / 5-vrata</v>
      </c>
      <c r="N307" s="116" t="s">
        <v>91</v>
      </c>
      <c r="O307" s="97">
        <f t="shared" si="35"/>
        <v>141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6" s="18" customFormat="1" x14ac:dyDescent="0.25">
      <c r="A308" s="109" t="s">
        <v>41</v>
      </c>
      <c r="B308" s="168" t="s">
        <v>89</v>
      </c>
      <c r="C308" s="119" t="s">
        <v>73</v>
      </c>
      <c r="D308" s="20" t="s">
        <v>49</v>
      </c>
      <c r="E308" s="21" t="s">
        <v>29</v>
      </c>
      <c r="F308" s="21">
        <v>5</v>
      </c>
      <c r="G308" s="21" t="s">
        <v>26</v>
      </c>
      <c r="H308" s="21">
        <v>1598</v>
      </c>
      <c r="I308" s="21">
        <v>100</v>
      </c>
      <c r="J308" s="1">
        <v>161338.1</v>
      </c>
      <c r="K308" s="43">
        <v>43417</v>
      </c>
      <c r="L308" s="23" t="s">
        <v>301</v>
      </c>
      <c r="M308" s="171" t="str">
        <f t="shared" si="12"/>
        <v>Hyundai i40 1.6 CRDi 136 ISG 6MT / dizel / 100kW / 136KS / ručni / 6 stupnjeva prijenosa / 5-vrata</v>
      </c>
      <c r="N308" s="92" t="s">
        <v>302</v>
      </c>
      <c r="O308" s="97">
        <f t="shared" si="35"/>
        <v>136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/>
      <c r="AE308" s="29"/>
      <c r="AF308" s="30"/>
      <c r="AG308" s="30"/>
      <c r="AH308" s="29"/>
      <c r="AI308" s="30"/>
      <c r="AJ308" s="80"/>
    </row>
    <row r="309" spans="1:36" s="18" customFormat="1" x14ac:dyDescent="0.25">
      <c r="A309" s="109" t="s">
        <v>41</v>
      </c>
      <c r="B309" s="168" t="s">
        <v>89</v>
      </c>
      <c r="C309" s="119" t="s">
        <v>61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1598</v>
      </c>
      <c r="I309" s="21">
        <v>100</v>
      </c>
      <c r="J309" s="1">
        <v>174671.43</v>
      </c>
      <c r="K309" s="43">
        <v>43417</v>
      </c>
      <c r="L309" s="23" t="s">
        <v>301</v>
      </c>
      <c r="M309" s="171" t="str">
        <f t="shared" si="12"/>
        <v>Hyundai i40 1.6 CRDi 136 ISG 6MT / dizel / 100kW / 136KS / ručni / 6 stupnjeva prijenosa / 5-vrata</v>
      </c>
      <c r="N309" s="92" t="s">
        <v>302</v>
      </c>
      <c r="O309" s="97">
        <f t="shared" si="35"/>
        <v>136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/>
      <c r="AE309" s="29"/>
      <c r="AF309" s="30"/>
      <c r="AG309" s="30"/>
      <c r="AH309" s="29"/>
      <c r="AI309" s="30"/>
      <c r="AJ309" s="80"/>
    </row>
    <row r="310" spans="1:36" s="18" customFormat="1" x14ac:dyDescent="0.25">
      <c r="A310" s="109" t="s">
        <v>41</v>
      </c>
      <c r="B310" s="168" t="s">
        <v>89</v>
      </c>
      <c r="C310" s="119" t="s">
        <v>61</v>
      </c>
      <c r="D310" s="20" t="s">
        <v>86</v>
      </c>
      <c r="E310" s="111" t="s">
        <v>87</v>
      </c>
      <c r="F310" s="21">
        <v>5</v>
      </c>
      <c r="G310" s="21" t="s">
        <v>26</v>
      </c>
      <c r="H310" s="21">
        <v>1598</v>
      </c>
      <c r="I310" s="21">
        <v>100</v>
      </c>
      <c r="J310" s="1">
        <v>186990</v>
      </c>
      <c r="K310" s="43">
        <v>43417</v>
      </c>
      <c r="L310" s="23" t="s">
        <v>304</v>
      </c>
      <c r="M310" s="171" t="str">
        <f t="shared" si="12"/>
        <v>Hyundai i40 1.6 CRDi 136 ISG 7DCT / dizel / 100kW / 136KS / 7DCT / 7 stupnjeva automatski / 5-vrata</v>
      </c>
      <c r="N310" s="92" t="s">
        <v>303</v>
      </c>
      <c r="O310" s="97">
        <f t="shared" si="35"/>
        <v>136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/>
      <c r="AE310" s="29"/>
      <c r="AF310" s="30"/>
      <c r="AG310" s="30"/>
      <c r="AH310" s="29"/>
      <c r="AI310" s="30"/>
      <c r="AJ310" s="80"/>
    </row>
    <row r="311" spans="1:36" s="18" customFormat="1" x14ac:dyDescent="0.25">
      <c r="A311" s="109" t="s">
        <v>41</v>
      </c>
      <c r="B311" s="168" t="s">
        <v>89</v>
      </c>
      <c r="C311" s="119" t="s">
        <v>305</v>
      </c>
      <c r="D311" s="20" t="s">
        <v>49</v>
      </c>
      <c r="E311" s="21" t="s">
        <v>29</v>
      </c>
      <c r="F311" s="21">
        <v>5</v>
      </c>
      <c r="G311" s="21" t="s">
        <v>26</v>
      </c>
      <c r="H311" s="21">
        <v>1598</v>
      </c>
      <c r="I311" s="21">
        <v>100</v>
      </c>
      <c r="J311" s="1">
        <v>177171.43</v>
      </c>
      <c r="K311" s="43">
        <v>43417</v>
      </c>
      <c r="L311" s="23" t="s">
        <v>301</v>
      </c>
      <c r="M311" s="171" t="str">
        <f t="shared" si="12"/>
        <v>Hyundai i40 1.6 CRDi 136 ISG 6MT / dizel / 100kW / 136KS / ručni / 6 stupnjeva prijenosa / 5-vrata</v>
      </c>
      <c r="N311" s="92" t="s">
        <v>302</v>
      </c>
      <c r="O311" s="97">
        <f t="shared" si="35"/>
        <v>136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6" s="18" customFormat="1" x14ac:dyDescent="0.25">
      <c r="A312" s="109" t="s">
        <v>41</v>
      </c>
      <c r="B312" s="168" t="s">
        <v>89</v>
      </c>
      <c r="C312" s="119" t="s">
        <v>305</v>
      </c>
      <c r="D312" s="20" t="s">
        <v>86</v>
      </c>
      <c r="E312" s="111" t="s">
        <v>87</v>
      </c>
      <c r="F312" s="21">
        <v>5</v>
      </c>
      <c r="G312" s="21" t="s">
        <v>26</v>
      </c>
      <c r="H312" s="21">
        <v>1598</v>
      </c>
      <c r="I312" s="21">
        <v>100</v>
      </c>
      <c r="J312" s="1">
        <v>189490</v>
      </c>
      <c r="K312" s="43">
        <v>43417</v>
      </c>
      <c r="L312" s="23" t="s">
        <v>304</v>
      </c>
      <c r="M312" s="171" t="str">
        <f t="shared" si="12"/>
        <v>Hyundai i40 1.6 CRDi 136 ISG 7DCT / dizel / 100kW / 136KS / 7DCT / 7 stupnjeva automatski / 5-vrata</v>
      </c>
      <c r="N312" s="92" t="s">
        <v>303</v>
      </c>
      <c r="O312" s="97">
        <f t="shared" si="35"/>
        <v>136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6" s="18" customFormat="1" x14ac:dyDescent="0.25">
      <c r="A313" s="109" t="s">
        <v>41</v>
      </c>
      <c r="B313" s="168" t="s">
        <v>89</v>
      </c>
      <c r="C313" s="119" t="s">
        <v>306</v>
      </c>
      <c r="D313" s="20" t="s">
        <v>49</v>
      </c>
      <c r="E313" s="21" t="s">
        <v>29</v>
      </c>
      <c r="F313" s="21">
        <v>5</v>
      </c>
      <c r="G313" s="21" t="s">
        <v>26</v>
      </c>
      <c r="H313" s="21">
        <v>1598</v>
      </c>
      <c r="I313" s="21">
        <v>100</v>
      </c>
      <c r="J313" s="1">
        <v>179171.43</v>
      </c>
      <c r="K313" s="43">
        <v>43417</v>
      </c>
      <c r="L313" s="23" t="s">
        <v>301</v>
      </c>
      <c r="M313" s="171" t="str">
        <f t="shared" si="12"/>
        <v>Hyundai i40 1.6 CRDi 136 ISG 6MT / dizel / 100kW / 136KS / ručni / 6 stupnjeva prijenosa / 5-vrata</v>
      </c>
      <c r="N313" s="92" t="s">
        <v>302</v>
      </c>
      <c r="O313" s="97">
        <f t="shared" si="35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6" s="18" customFormat="1" x14ac:dyDescent="0.25">
      <c r="A314" s="109" t="s">
        <v>41</v>
      </c>
      <c r="B314" s="168" t="s">
        <v>89</v>
      </c>
      <c r="C314" s="119" t="s">
        <v>306</v>
      </c>
      <c r="D314" s="20" t="s">
        <v>86</v>
      </c>
      <c r="E314" s="21" t="s">
        <v>87</v>
      </c>
      <c r="F314" s="21">
        <v>5</v>
      </c>
      <c r="G314" s="21" t="s">
        <v>26</v>
      </c>
      <c r="H314" s="21">
        <v>1598</v>
      </c>
      <c r="I314" s="21">
        <v>100</v>
      </c>
      <c r="J314" s="1">
        <v>191490</v>
      </c>
      <c r="K314" s="43">
        <v>43417</v>
      </c>
      <c r="L314" s="23" t="s">
        <v>304</v>
      </c>
      <c r="M314" s="171" t="str">
        <f t="shared" si="12"/>
        <v>Hyundai i40 1.6 CRDi 136 ISG 7DCT / dizel / 100kW / 136KS / 7DCT / 7 stupnjeva automatski / 5-vrata</v>
      </c>
      <c r="N314" s="92" t="s">
        <v>303</v>
      </c>
      <c r="O314" s="97">
        <f t="shared" si="35"/>
        <v>136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6" s="18" customFormat="1" x14ac:dyDescent="0.25">
      <c r="A315" s="109" t="s">
        <v>41</v>
      </c>
      <c r="B315" s="168" t="s">
        <v>89</v>
      </c>
      <c r="C315" s="119" t="s">
        <v>307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181671.43</v>
      </c>
      <c r="K315" s="43">
        <v>43417</v>
      </c>
      <c r="L315" s="23" t="s">
        <v>301</v>
      </c>
      <c r="M315" s="171" t="str">
        <f t="shared" si="12"/>
        <v>Hyundai i40 1.6 CRDi 136 ISG 6MT / dizel / 100kW / 136KS / ručni / 6 stupnjeva prijenosa / 5-vrata</v>
      </c>
      <c r="N315" s="92" t="s">
        <v>302</v>
      </c>
      <c r="O315" s="97">
        <f t="shared" si="35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6" s="18" customFormat="1" x14ac:dyDescent="0.25">
      <c r="A316" s="109" t="s">
        <v>41</v>
      </c>
      <c r="B316" s="168" t="s">
        <v>89</v>
      </c>
      <c r="C316" s="119" t="s">
        <v>307</v>
      </c>
      <c r="D316" s="20" t="s">
        <v>86</v>
      </c>
      <c r="E316" s="21" t="s">
        <v>87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193990</v>
      </c>
      <c r="K316" s="43">
        <v>43417</v>
      </c>
      <c r="L316" s="23" t="s">
        <v>304</v>
      </c>
      <c r="M316" s="171" t="str">
        <f t="shared" si="12"/>
        <v>Hyundai i40 1.6 CRDi 136 ISG 7DCT / dizel / 100kW / 136KS / 7DCT / 7 stupnjeva automatski / 5-vrata</v>
      </c>
      <c r="N316" s="92" t="s">
        <v>303</v>
      </c>
      <c r="O316" s="97">
        <f t="shared" si="35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6" s="18" customFormat="1" x14ac:dyDescent="0.25">
      <c r="A317" s="109" t="s">
        <v>41</v>
      </c>
      <c r="B317" s="168" t="s">
        <v>89</v>
      </c>
      <c r="C317" s="119" t="s">
        <v>62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186385.71</v>
      </c>
      <c r="K317" s="43">
        <v>43417</v>
      </c>
      <c r="L317" s="23" t="s">
        <v>301</v>
      </c>
      <c r="M317" s="171" t="str">
        <f t="shared" si="12"/>
        <v>Hyundai i40 1.6 CRDi 136 ISG 6MT / dizel / 100kW / 136KS / ručni / 6 stupnjeva prijenosa / 5-vrata</v>
      </c>
      <c r="N317" s="92" t="s">
        <v>302</v>
      </c>
      <c r="O317" s="97">
        <f t="shared" si="35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6" s="18" customFormat="1" x14ac:dyDescent="0.25">
      <c r="A318" s="109" t="s">
        <v>41</v>
      </c>
      <c r="B318" s="168" t="s">
        <v>89</v>
      </c>
      <c r="C318" s="119" t="s">
        <v>62</v>
      </c>
      <c r="D318" s="20" t="s">
        <v>86</v>
      </c>
      <c r="E318" s="21" t="s">
        <v>87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198647.62</v>
      </c>
      <c r="K318" s="43">
        <v>43417</v>
      </c>
      <c r="L318" s="23" t="s">
        <v>304</v>
      </c>
      <c r="M318" s="171" t="str">
        <f t="shared" si="12"/>
        <v>Hyundai i40 1.6 CRDi 136 ISG 7DCT / dizel / 100kW / 136KS / 7DCT / 7 stupnjeva automatski / 5-vrata</v>
      </c>
      <c r="N318" s="92" t="s">
        <v>303</v>
      </c>
      <c r="O318" s="97">
        <f t="shared" si="35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6" s="18" customFormat="1" x14ac:dyDescent="0.25">
      <c r="A319" s="109" t="s">
        <v>41</v>
      </c>
      <c r="B319" s="168" t="s">
        <v>89</v>
      </c>
      <c r="C319" s="119" t="s">
        <v>308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188885.71</v>
      </c>
      <c r="K319" s="43">
        <v>43417</v>
      </c>
      <c r="L319" s="23" t="s">
        <v>301</v>
      </c>
      <c r="M319" s="171" t="str">
        <f t="shared" si="12"/>
        <v>Hyundai i40 1.6 CRDi 136 ISG 6MT / dizel / 100kW / 136KS / ručni / 6 stupnjeva prijenosa / 5-vrata</v>
      </c>
      <c r="N319" s="92" t="s">
        <v>302</v>
      </c>
      <c r="O319" s="97">
        <f t="shared" si="35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6" s="18" customFormat="1" x14ac:dyDescent="0.25">
      <c r="A320" s="109" t="s">
        <v>41</v>
      </c>
      <c r="B320" s="168" t="s">
        <v>89</v>
      </c>
      <c r="C320" s="119" t="s">
        <v>308</v>
      </c>
      <c r="D320" s="20" t="s">
        <v>86</v>
      </c>
      <c r="E320" s="21" t="s">
        <v>87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201147.62</v>
      </c>
      <c r="K320" s="43">
        <v>43417</v>
      </c>
      <c r="L320" s="23" t="s">
        <v>304</v>
      </c>
      <c r="M320" s="171" t="str">
        <f t="shared" si="12"/>
        <v>Hyundai i40 1.6 CRDi 136 ISG 7DCT / dizel / 100kW / 136KS / 7DCT / 7 stupnjeva automatski / 5-vrata</v>
      </c>
      <c r="N320" s="92" t="s">
        <v>303</v>
      </c>
      <c r="O320" s="97">
        <f t="shared" si="35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8" t="s">
        <v>89</v>
      </c>
      <c r="C321" s="119" t="s">
        <v>309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190885.71</v>
      </c>
      <c r="K321" s="43">
        <v>43417</v>
      </c>
      <c r="L321" s="23" t="s">
        <v>301</v>
      </c>
      <c r="M321" s="171" t="str">
        <f t="shared" si="12"/>
        <v>Hyundai i40 1.6 CRDi 136 ISG 6MT / dizel / 100kW / 136KS / ručni / 6 stupnjeva prijenosa / 5-vrata</v>
      </c>
      <c r="N321" s="92" t="s">
        <v>302</v>
      </c>
      <c r="O321" s="97">
        <f t="shared" si="35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8" t="s">
        <v>89</v>
      </c>
      <c r="C322" s="119" t="s">
        <v>309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203147.62</v>
      </c>
      <c r="K322" s="43">
        <v>43417</v>
      </c>
      <c r="L322" s="23" t="s">
        <v>304</v>
      </c>
      <c r="M322" s="171" t="str">
        <f>N322&amp;" / "&amp;G322&amp;" / "&amp;I322&amp;"kW"&amp;" / "&amp;O322&amp;"KS"&amp;" / "&amp;D322&amp;" / "&amp;E322&amp;" / "&amp;F322&amp;"-vrata"</f>
        <v>Hyundai i40 1.6 CRDi 136 ISG 7DCT / dizel / 100kW / 136KS / 7DCT / 7 stupnjeva automatski / 5-vrata</v>
      </c>
      <c r="N322" s="92" t="s">
        <v>303</v>
      </c>
      <c r="O322" s="97">
        <f t="shared" si="35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8" t="s">
        <v>89</v>
      </c>
      <c r="C323" s="119" t="s">
        <v>310</v>
      </c>
      <c r="D323" s="20" t="s">
        <v>49</v>
      </c>
      <c r="E323" s="21" t="s">
        <v>29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190885.71</v>
      </c>
      <c r="K323" s="43">
        <v>43417</v>
      </c>
      <c r="L323" s="23" t="s">
        <v>301</v>
      </c>
      <c r="M323" s="171" t="str">
        <f t="shared" ref="M323:M324" si="37">N323&amp;" / "&amp;G323&amp;" / "&amp;I323&amp;"kW"&amp;" / "&amp;O323&amp;"KS"&amp;" / "&amp;D323&amp;" / "&amp;E323&amp;" / "&amp;F323&amp;"-vrata"</f>
        <v>Hyundai i40 1.6 CRDi 136 ISG 6MT / dizel / 100kW / 136KS / ručni / 6 stupnjeva prijenosa / 5-vrata</v>
      </c>
      <c r="N323" s="92" t="s">
        <v>302</v>
      </c>
      <c r="O323" s="97">
        <f t="shared" si="35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8" t="s">
        <v>89</v>
      </c>
      <c r="C324" s="119" t="s">
        <v>310</v>
      </c>
      <c r="D324" s="20" t="s">
        <v>86</v>
      </c>
      <c r="E324" s="21" t="s">
        <v>87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203147.62</v>
      </c>
      <c r="K324" s="43">
        <v>43417</v>
      </c>
      <c r="L324" s="23" t="s">
        <v>304</v>
      </c>
      <c r="M324" s="171" t="str">
        <f t="shared" si="37"/>
        <v>Hyundai i40 1.6 CRDi 136 ISG 7DCT / dizel / 100kW / 136KS / 7DCT / 7 stupnjeva automatski / 5-vrata</v>
      </c>
      <c r="N324" s="92" t="s">
        <v>303</v>
      </c>
      <c r="O324" s="97">
        <f t="shared" si="35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ht="15.75" thickBot="1" x14ac:dyDescent="0.3">
      <c r="A325" s="31" t="s">
        <v>41</v>
      </c>
      <c r="B325" s="70" t="s">
        <v>89</v>
      </c>
      <c r="C325" s="70" t="s">
        <v>311</v>
      </c>
      <c r="D325" s="33" t="s">
        <v>86</v>
      </c>
      <c r="E325" s="34" t="s">
        <v>87</v>
      </c>
      <c r="F325" s="34">
        <v>5</v>
      </c>
      <c r="G325" s="34" t="s">
        <v>26</v>
      </c>
      <c r="H325" s="34">
        <v>1598</v>
      </c>
      <c r="I325" s="34">
        <v>100</v>
      </c>
      <c r="J325" s="3">
        <v>207307.76</v>
      </c>
      <c r="K325" s="42">
        <v>43417</v>
      </c>
      <c r="L325" s="36" t="s">
        <v>304</v>
      </c>
      <c r="M325" s="160" t="str">
        <f t="shared" si="12"/>
        <v>Hyundai i40 1.6 CRDi 136 ISG 7DCT / dizel / 100kW / 136KS / 7DCT / 7 stupnjeva automatski / 5-vrata</v>
      </c>
      <c r="N325" s="103" t="s">
        <v>303</v>
      </c>
      <c r="O325" s="95">
        <f t="shared" si="35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x14ac:dyDescent="0.25">
      <c r="A326" s="37" t="s">
        <v>41</v>
      </c>
      <c r="B326" s="38" t="s">
        <v>163</v>
      </c>
      <c r="C326" s="38" t="s">
        <v>73</v>
      </c>
      <c r="D326" s="39" t="s">
        <v>49</v>
      </c>
      <c r="E326" s="39" t="s">
        <v>29</v>
      </c>
      <c r="F326" s="39">
        <v>5</v>
      </c>
      <c r="G326" s="39" t="s">
        <v>26</v>
      </c>
      <c r="H326" s="39">
        <v>1685</v>
      </c>
      <c r="I326" s="39">
        <v>104</v>
      </c>
      <c r="J326" s="2">
        <v>163370.19233287219</v>
      </c>
      <c r="K326" s="41">
        <v>42736</v>
      </c>
      <c r="L326" s="40">
        <v>114</v>
      </c>
      <c r="M326" s="73" t="str">
        <f t="shared" si="12"/>
        <v>Hyundai i40 1.7 CRDi 141 KS ISG / dizel / 104kW / 141KS / ručni / 6 stupnjeva prijenosa / 5-vrata</v>
      </c>
      <c r="N326" s="105" t="s">
        <v>90</v>
      </c>
      <c r="O326" s="106">
        <f t="shared" si="13"/>
        <v>141</v>
      </c>
      <c r="P326" s="25"/>
      <c r="Q326" s="26"/>
      <c r="R326" s="26"/>
      <c r="S326" s="27"/>
      <c r="T326" s="27"/>
      <c r="U326" s="27"/>
      <c r="V326" s="27"/>
      <c r="W326" s="27"/>
      <c r="X326" s="27"/>
      <c r="Y326" s="26"/>
      <c r="Z326" s="27"/>
      <c r="AA326" s="27"/>
      <c r="AB326" s="27"/>
      <c r="AC326" s="27"/>
      <c r="AD326" s="26" t="s">
        <v>27</v>
      </c>
      <c r="AE326" s="29"/>
      <c r="AF326" s="30"/>
      <c r="AG326" s="30"/>
      <c r="AH326" s="29"/>
      <c r="AI326" s="30"/>
      <c r="AJ326" s="30"/>
    </row>
    <row r="327" spans="1:36" x14ac:dyDescent="0.25">
      <c r="A327" s="19" t="s">
        <v>41</v>
      </c>
      <c r="B327" s="24" t="s">
        <v>163</v>
      </c>
      <c r="C327" s="24" t="s">
        <v>61</v>
      </c>
      <c r="D327" s="21" t="s">
        <v>49</v>
      </c>
      <c r="E327" s="21" t="s">
        <v>29</v>
      </c>
      <c r="F327" s="21">
        <v>5</v>
      </c>
      <c r="G327" s="21" t="s">
        <v>26</v>
      </c>
      <c r="H327" s="21">
        <v>1685</v>
      </c>
      <c r="I327" s="21">
        <v>104</v>
      </c>
      <c r="J327" s="1">
        <v>176831.730971896</v>
      </c>
      <c r="K327" s="43">
        <v>42736</v>
      </c>
      <c r="L327" s="23">
        <v>114</v>
      </c>
      <c r="M327" s="72" t="str">
        <f t="shared" si="12"/>
        <v>Hyundai i40 1.7 CRDi 141 KS ISG / dizel / 104kW / 141KS / ručni / 6 stupnjeva prijenosa / 5-vrata</v>
      </c>
      <c r="N327" s="92" t="s">
        <v>90</v>
      </c>
      <c r="O327" s="97">
        <f t="shared" si="13"/>
        <v>141</v>
      </c>
      <c r="P327" s="25"/>
      <c r="Q327" s="26"/>
      <c r="R327" s="26"/>
      <c r="S327" s="27"/>
      <c r="T327" s="27"/>
      <c r="U327" s="27"/>
      <c r="V327" s="27"/>
      <c r="W327" s="27"/>
      <c r="X327" s="27"/>
      <c r="Y327" s="26"/>
      <c r="Z327" s="27"/>
      <c r="AA327" s="27"/>
      <c r="AB327" s="27"/>
      <c r="AC327" s="27"/>
      <c r="AD327" s="26" t="s">
        <v>27</v>
      </c>
      <c r="AE327" s="29"/>
      <c r="AF327" s="30"/>
      <c r="AG327" s="30"/>
      <c r="AH327" s="29"/>
      <c r="AI327" s="30"/>
      <c r="AJ327" s="30"/>
    </row>
    <row r="328" spans="1:36" s="129" customFormat="1" x14ac:dyDescent="0.25">
      <c r="A328" s="19" t="s">
        <v>41</v>
      </c>
      <c r="B328" s="24" t="s">
        <v>163</v>
      </c>
      <c r="C328" s="24" t="s">
        <v>61</v>
      </c>
      <c r="D328" s="21" t="s">
        <v>49</v>
      </c>
      <c r="E328" s="21" t="s">
        <v>29</v>
      </c>
      <c r="F328" s="21">
        <v>5</v>
      </c>
      <c r="G328" s="21" t="s">
        <v>26</v>
      </c>
      <c r="H328" s="21">
        <v>1685</v>
      </c>
      <c r="I328" s="21">
        <v>104</v>
      </c>
      <c r="J328" s="1">
        <v>189283.653845088</v>
      </c>
      <c r="K328" s="43">
        <v>42736</v>
      </c>
      <c r="L328" s="23">
        <v>120</v>
      </c>
      <c r="M328" s="72" t="str">
        <f t="shared" si="12"/>
        <v>Hyundai i40 1.7 CRDi 141 KS ISG / dizel / 104kW / 141KS / ručni / 6 stupnjeva prijenosa / 5-vrata</v>
      </c>
      <c r="N328" s="92" t="s">
        <v>90</v>
      </c>
      <c r="O328" s="97">
        <f t="shared" si="13"/>
        <v>141</v>
      </c>
      <c r="P328" s="25"/>
      <c r="Q328" s="26"/>
      <c r="R328" s="26"/>
      <c r="S328" s="27"/>
      <c r="T328" s="27"/>
      <c r="U328" s="27"/>
      <c r="V328" s="27"/>
      <c r="W328" s="27"/>
      <c r="X328" s="27"/>
      <c r="Y328" s="26"/>
      <c r="Z328" s="27"/>
      <c r="AA328" s="27"/>
      <c r="AB328" s="27"/>
      <c r="AC328" s="27"/>
      <c r="AD328" s="26" t="s">
        <v>27</v>
      </c>
      <c r="AE328" s="29"/>
      <c r="AF328" s="30"/>
      <c r="AG328" s="30"/>
      <c r="AH328" s="29"/>
      <c r="AI328" s="30"/>
      <c r="AJ328" s="30"/>
    </row>
    <row r="329" spans="1:36" x14ac:dyDescent="0.25">
      <c r="A329" s="37" t="s">
        <v>41</v>
      </c>
      <c r="B329" s="38" t="s">
        <v>163</v>
      </c>
      <c r="C329" s="38" t="s">
        <v>73</v>
      </c>
      <c r="D329" s="39" t="s">
        <v>49</v>
      </c>
      <c r="E329" s="39" t="s">
        <v>29</v>
      </c>
      <c r="F329" s="39">
        <v>5</v>
      </c>
      <c r="G329" s="39" t="s">
        <v>26</v>
      </c>
      <c r="H329" s="39">
        <v>1685</v>
      </c>
      <c r="I329" s="39">
        <v>104</v>
      </c>
      <c r="J329" s="2">
        <v>149906.86311827763</v>
      </c>
      <c r="K329" s="41">
        <v>42986</v>
      </c>
      <c r="L329" s="40">
        <v>114</v>
      </c>
      <c r="M329" s="73" t="str">
        <f t="shared" ref="M329:M350" si="38">N329&amp;" / "&amp;G329&amp;" / "&amp;I329&amp;"kW"&amp;" / "&amp;O329&amp;"KS"&amp;" / "&amp;D329&amp;" / "&amp;E329&amp;" / "&amp;F329&amp;"-vrata"</f>
        <v>Hyundai i40 1.7 CRDi 141 KS ISG / dizel / 104kW / 141KS / ručni / 6 stupnjeva prijenosa / 5-vrata</v>
      </c>
      <c r="N329" s="105" t="s">
        <v>90</v>
      </c>
      <c r="O329" s="106">
        <f t="shared" ref="O329:O331" si="39">ROUND(I329*1.36,0)</f>
        <v>141</v>
      </c>
      <c r="P329" s="124"/>
      <c r="Q329" s="125"/>
      <c r="R329" s="125"/>
      <c r="S329" s="126"/>
      <c r="T329" s="126"/>
      <c r="U329" s="126"/>
      <c r="V329" s="126"/>
      <c r="W329" s="126"/>
      <c r="X329" s="126"/>
      <c r="Y329" s="125"/>
      <c r="Z329" s="126"/>
      <c r="AA329" s="126"/>
      <c r="AB329" s="126"/>
      <c r="AC329" s="126"/>
      <c r="AD329" s="125" t="s">
        <v>27</v>
      </c>
      <c r="AE329" s="127"/>
      <c r="AF329" s="128"/>
      <c r="AG329" s="128"/>
      <c r="AH329" s="127"/>
      <c r="AI329" s="128"/>
      <c r="AJ329" s="128"/>
    </row>
    <row r="330" spans="1:36" x14ac:dyDescent="0.25">
      <c r="A330" s="19" t="s">
        <v>41</v>
      </c>
      <c r="B330" s="24" t="s">
        <v>163</v>
      </c>
      <c r="C330" s="24" t="s">
        <v>61</v>
      </c>
      <c r="D330" s="21" t="s">
        <v>49</v>
      </c>
      <c r="E330" s="21" t="s">
        <v>29</v>
      </c>
      <c r="F330" s="21">
        <v>5</v>
      </c>
      <c r="G330" s="21" t="s">
        <v>26</v>
      </c>
      <c r="H330" s="21">
        <v>1685</v>
      </c>
      <c r="I330" s="21">
        <v>104</v>
      </c>
      <c r="J330" s="1">
        <v>162408.65383544445</v>
      </c>
      <c r="K330" s="43">
        <v>42986</v>
      </c>
      <c r="L330" s="23">
        <v>114</v>
      </c>
      <c r="M330" s="72" t="str">
        <f t="shared" si="38"/>
        <v>Hyundai i40 1.7 CRDi 141 KS ISG / dizel / 104kW / 141KS / ručni / 6 stupnjeva prijenosa / 5-vrata</v>
      </c>
      <c r="N330" s="92" t="s">
        <v>90</v>
      </c>
      <c r="O330" s="97">
        <f t="shared" si="39"/>
        <v>141</v>
      </c>
      <c r="P330" s="25"/>
      <c r="Q330" s="26"/>
      <c r="R330" s="26"/>
      <c r="S330" s="27"/>
      <c r="T330" s="27"/>
      <c r="U330" s="27"/>
      <c r="V330" s="27"/>
      <c r="W330" s="27"/>
      <c r="X330" s="27"/>
      <c r="Y330" s="26"/>
      <c r="Z330" s="27"/>
      <c r="AA330" s="27"/>
      <c r="AB330" s="27"/>
      <c r="AC330" s="27"/>
      <c r="AD330" s="26" t="s">
        <v>27</v>
      </c>
      <c r="AE330" s="29"/>
      <c r="AF330" s="30"/>
      <c r="AG330" s="30"/>
      <c r="AH330" s="29"/>
      <c r="AI330" s="30"/>
      <c r="AJ330" s="30"/>
    </row>
    <row r="331" spans="1:36" x14ac:dyDescent="0.25">
      <c r="A331" s="19" t="s">
        <v>41</v>
      </c>
      <c r="B331" s="24" t="s">
        <v>163</v>
      </c>
      <c r="C331" s="24" t="s">
        <v>61</v>
      </c>
      <c r="D331" s="21" t="s">
        <v>49</v>
      </c>
      <c r="E331" s="21" t="s">
        <v>29</v>
      </c>
      <c r="F331" s="21">
        <v>5</v>
      </c>
      <c r="G331" s="21" t="s">
        <v>26</v>
      </c>
      <c r="H331" s="21">
        <v>1685</v>
      </c>
      <c r="I331" s="21">
        <v>104</v>
      </c>
      <c r="J331" s="1">
        <v>172937.49998382671</v>
      </c>
      <c r="K331" s="43">
        <v>42986</v>
      </c>
      <c r="L331" s="23">
        <v>120</v>
      </c>
      <c r="M331" s="72" t="str">
        <f t="shared" si="38"/>
        <v>Hyundai i40 1.7 CRDi 141 KS ISG / dizel / 104kW / 141KS / ručni / 6 stupnjeva prijenosa / 5-vrata</v>
      </c>
      <c r="N331" s="92" t="s">
        <v>90</v>
      </c>
      <c r="O331" s="97">
        <f t="shared" si="39"/>
        <v>141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s="18" customFormat="1" x14ac:dyDescent="0.25">
      <c r="A332" s="19" t="s">
        <v>41</v>
      </c>
      <c r="B332" s="38" t="s">
        <v>163</v>
      </c>
      <c r="C332" s="38" t="s">
        <v>73</v>
      </c>
      <c r="D332" s="39" t="s">
        <v>49</v>
      </c>
      <c r="E332" s="39" t="s">
        <v>29</v>
      </c>
      <c r="F332" s="39">
        <v>5</v>
      </c>
      <c r="G332" s="39" t="s">
        <v>26</v>
      </c>
      <c r="H332" s="39">
        <v>1685</v>
      </c>
      <c r="I332" s="39">
        <v>104</v>
      </c>
      <c r="J332" s="2">
        <v>150861.9052379214</v>
      </c>
      <c r="K332" s="41">
        <v>43112</v>
      </c>
      <c r="L332" s="40">
        <v>114</v>
      </c>
      <c r="M332" s="120" t="str">
        <f t="shared" si="38"/>
        <v>Hyundai i40 1.7 CRDi 141 KS ISG / dizel / 104kW / 141KS / ručni / 6 stupnjeva prijenosa / 5-vrata</v>
      </c>
      <c r="N332" s="105" t="s">
        <v>90</v>
      </c>
      <c r="O332" s="106">
        <f t="shared" ref="O332:O350" si="40">ROUND(I332*1.36,0)</f>
        <v>141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 t="s">
        <v>27</v>
      </c>
      <c r="AE332" s="29"/>
      <c r="AF332" s="30"/>
      <c r="AG332" s="30"/>
      <c r="AH332" s="29"/>
      <c r="AI332" s="30"/>
      <c r="AJ332" s="80"/>
    </row>
    <row r="333" spans="1:36" s="18" customFormat="1" x14ac:dyDescent="0.25">
      <c r="A333" s="19" t="s">
        <v>41</v>
      </c>
      <c r="B333" s="24" t="s">
        <v>163</v>
      </c>
      <c r="C333" s="24" t="s">
        <v>61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1685</v>
      </c>
      <c r="I333" s="21">
        <v>104</v>
      </c>
      <c r="J333" s="1">
        <v>164195.23856015521</v>
      </c>
      <c r="K333" s="41">
        <v>43112</v>
      </c>
      <c r="L333" s="23">
        <v>114</v>
      </c>
      <c r="M333" s="120" t="str">
        <f t="shared" si="38"/>
        <v>Hyundai i40 1.7 CRDi 141 KS ISG / dizel / 104kW / 141KS / ručni / 6 stupnjeva prijenosa / 5-vrata</v>
      </c>
      <c r="N333" s="92" t="s">
        <v>90</v>
      </c>
      <c r="O333" s="94">
        <f t="shared" si="40"/>
        <v>141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 t="s">
        <v>27</v>
      </c>
      <c r="AE333" s="29"/>
      <c r="AF333" s="30"/>
      <c r="AG333" s="30"/>
      <c r="AH333" s="29"/>
      <c r="AI333" s="30"/>
      <c r="AJ333" s="80"/>
    </row>
    <row r="334" spans="1:36" s="18" customFormat="1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174623.80998350115</v>
      </c>
      <c r="K334" s="41">
        <v>43112</v>
      </c>
      <c r="L334" s="23">
        <v>120</v>
      </c>
      <c r="M334" s="120" t="str">
        <f t="shared" si="38"/>
        <v>Hyundai i40 1.7 CRDi 141 KS ISG / dizel / 104kW / 141KS / ručni / 6 stupnjeva prijenosa / 5-vrata</v>
      </c>
      <c r="N334" s="92" t="s">
        <v>90</v>
      </c>
      <c r="O334" s="94">
        <f t="shared" si="40"/>
        <v>141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 t="s">
        <v>27</v>
      </c>
      <c r="AE334" s="29"/>
      <c r="AF334" s="30"/>
      <c r="AG334" s="30"/>
      <c r="AH334" s="29"/>
      <c r="AI334" s="30"/>
      <c r="AJ334" s="80"/>
    </row>
    <row r="335" spans="1:36" s="18" customFormat="1" x14ac:dyDescent="0.25">
      <c r="A335" s="19" t="s">
        <v>41</v>
      </c>
      <c r="B335" s="119" t="s">
        <v>163</v>
      </c>
      <c r="C335" s="119" t="s">
        <v>220</v>
      </c>
      <c r="D335" s="20" t="s">
        <v>49</v>
      </c>
      <c r="E335" s="21" t="s">
        <v>29</v>
      </c>
      <c r="F335" s="21">
        <v>5</v>
      </c>
      <c r="G335" s="21" t="s">
        <v>26</v>
      </c>
      <c r="H335" s="21">
        <v>1685</v>
      </c>
      <c r="I335" s="21">
        <v>104</v>
      </c>
      <c r="J335" s="1">
        <v>163242.85761909955</v>
      </c>
      <c r="K335" s="43">
        <v>43112</v>
      </c>
      <c r="L335" s="23">
        <v>114</v>
      </c>
      <c r="M335" s="159" t="str">
        <f t="shared" si="38"/>
        <v>Hyundai i40 1.7 CRDi 141 KS ISG / dizel / 104kW / 141KS / ručni / 6 stupnjeva prijenosa / 5-vrata</v>
      </c>
      <c r="N335" s="92" t="s">
        <v>90</v>
      </c>
      <c r="O335" s="94">
        <f t="shared" si="40"/>
        <v>141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9" t="s">
        <v>41</v>
      </c>
      <c r="B336" s="119" t="s">
        <v>163</v>
      </c>
      <c r="C336" s="121" t="s">
        <v>73</v>
      </c>
      <c r="D336" s="122" t="s">
        <v>49</v>
      </c>
      <c r="E336" s="21" t="s">
        <v>29</v>
      </c>
      <c r="F336" s="39">
        <v>5</v>
      </c>
      <c r="G336" s="39" t="s">
        <v>26</v>
      </c>
      <c r="H336" s="39">
        <v>1598</v>
      </c>
      <c r="I336" s="39">
        <v>100</v>
      </c>
      <c r="J336" s="2">
        <v>170195.24</v>
      </c>
      <c r="K336" s="43">
        <v>43417</v>
      </c>
      <c r="L336" s="40" t="s">
        <v>301</v>
      </c>
      <c r="M336" s="159" t="str">
        <f t="shared" si="38"/>
        <v>Hyundai i40 1.6 CRDi 136 ISG 6MT / dizel / 100kW / 136KS / ručni / 6 stupnjeva prijenosa / 5-vrata</v>
      </c>
      <c r="N336" s="92" t="s">
        <v>302</v>
      </c>
      <c r="O336" s="94">
        <f t="shared" si="40"/>
        <v>136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9" t="s">
        <v>41</v>
      </c>
      <c r="B337" s="119" t="s">
        <v>163</v>
      </c>
      <c r="C337" s="121" t="s">
        <v>61</v>
      </c>
      <c r="D337" s="122" t="s">
        <v>49</v>
      </c>
      <c r="E337" s="21" t="s">
        <v>29</v>
      </c>
      <c r="F337" s="39">
        <v>5</v>
      </c>
      <c r="G337" s="39" t="s">
        <v>26</v>
      </c>
      <c r="H337" s="39">
        <v>1598</v>
      </c>
      <c r="I337" s="39">
        <v>100</v>
      </c>
      <c r="J337" s="2">
        <v>183528.57</v>
      </c>
      <c r="K337" s="43">
        <v>43417</v>
      </c>
      <c r="L337" s="40" t="s">
        <v>301</v>
      </c>
      <c r="M337" s="159" t="str">
        <f t="shared" si="38"/>
        <v>Hyundai i40 1.6 CRDi 136 ISG 6MT / dizel / 100kW / 136KS / ručni / 6 stupnjeva prijenosa / 5-vrata</v>
      </c>
      <c r="N337" s="92" t="s">
        <v>302</v>
      </c>
      <c r="O337" s="94">
        <f t="shared" si="40"/>
        <v>136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8" customFormat="1" x14ac:dyDescent="0.25">
      <c r="A338" s="19" t="s">
        <v>41</v>
      </c>
      <c r="B338" s="119" t="s">
        <v>163</v>
      </c>
      <c r="C338" s="121" t="s">
        <v>61</v>
      </c>
      <c r="D338" s="122" t="s">
        <v>86</v>
      </c>
      <c r="E338" s="39" t="s">
        <v>87</v>
      </c>
      <c r="F338" s="39">
        <v>5</v>
      </c>
      <c r="G338" s="39" t="s">
        <v>26</v>
      </c>
      <c r="H338" s="39">
        <v>1598</v>
      </c>
      <c r="I338" s="39">
        <v>100</v>
      </c>
      <c r="J338" s="2">
        <v>195990</v>
      </c>
      <c r="K338" s="43">
        <v>43417</v>
      </c>
      <c r="L338" s="40" t="s">
        <v>304</v>
      </c>
      <c r="M338" s="159" t="str">
        <f t="shared" si="38"/>
        <v>Hyundai i40 1.6 CRDi 136 ISG 7DCT / dizel / 100kW / 136KS / 7DCT / 7 stupnjeva automatski / 5-vrata</v>
      </c>
      <c r="N338" s="92" t="s">
        <v>303</v>
      </c>
      <c r="O338" s="94">
        <f t="shared" si="40"/>
        <v>136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8" customFormat="1" x14ac:dyDescent="0.25">
      <c r="A339" s="19" t="s">
        <v>41</v>
      </c>
      <c r="B339" s="119" t="s">
        <v>163</v>
      </c>
      <c r="C339" s="121" t="s">
        <v>305</v>
      </c>
      <c r="D339" s="122" t="s">
        <v>49</v>
      </c>
      <c r="E339" s="21" t="s">
        <v>29</v>
      </c>
      <c r="F339" s="39">
        <v>5</v>
      </c>
      <c r="G339" s="39" t="s">
        <v>26</v>
      </c>
      <c r="H339" s="39">
        <v>1598</v>
      </c>
      <c r="I339" s="39">
        <v>100</v>
      </c>
      <c r="J339" s="2">
        <v>186028.57</v>
      </c>
      <c r="K339" s="43">
        <v>43417</v>
      </c>
      <c r="L339" s="40" t="s">
        <v>301</v>
      </c>
      <c r="M339" s="159" t="str">
        <f t="shared" si="38"/>
        <v>Hyundai i40 1.6 CRDi 136 ISG 6MT / dizel / 100kW / 136KS / ručni / 6 stupnjeva prijenosa / 5-vrata</v>
      </c>
      <c r="N339" s="92" t="s">
        <v>302</v>
      </c>
      <c r="O339" s="94">
        <f t="shared" si="40"/>
        <v>136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119" t="s">
        <v>163</v>
      </c>
      <c r="C340" s="121" t="s">
        <v>305</v>
      </c>
      <c r="D340" s="122" t="s">
        <v>86</v>
      </c>
      <c r="E340" s="39" t="s">
        <v>87</v>
      </c>
      <c r="F340" s="39">
        <v>5</v>
      </c>
      <c r="G340" s="39" t="s">
        <v>26</v>
      </c>
      <c r="H340" s="39">
        <v>1598</v>
      </c>
      <c r="I340" s="39">
        <v>100</v>
      </c>
      <c r="J340" s="2">
        <v>198490</v>
      </c>
      <c r="K340" s="43">
        <v>43417</v>
      </c>
      <c r="L340" s="40" t="s">
        <v>304</v>
      </c>
      <c r="M340" s="159" t="str">
        <f t="shared" si="38"/>
        <v>Hyundai i40 1.6 CRDi 136 ISG 7DCT / dizel / 100kW / 136KS / 7DCT / 7 stupnjeva automatski / 5-vrata</v>
      </c>
      <c r="N340" s="92" t="s">
        <v>303</v>
      </c>
      <c r="O340" s="94">
        <f t="shared" si="40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119" t="s">
        <v>163</v>
      </c>
      <c r="C341" s="121" t="s">
        <v>306</v>
      </c>
      <c r="D341" s="122" t="s">
        <v>49</v>
      </c>
      <c r="E341" s="21" t="s">
        <v>29</v>
      </c>
      <c r="F341" s="39">
        <v>5</v>
      </c>
      <c r="G341" s="39" t="s">
        <v>26</v>
      </c>
      <c r="H341" s="39">
        <v>1598</v>
      </c>
      <c r="I341" s="39">
        <v>100</v>
      </c>
      <c r="J341" s="2">
        <v>188028.57</v>
      </c>
      <c r="K341" s="43">
        <v>43417</v>
      </c>
      <c r="L341" s="40" t="s">
        <v>301</v>
      </c>
      <c r="M341" s="159" t="str">
        <f t="shared" si="38"/>
        <v>Hyundai i40 1.6 CRDi 136 ISG 6MT / dizel / 100kW / 136KS / ručni / 6 stupnjeva prijenosa / 5-vrata</v>
      </c>
      <c r="N341" s="92" t="s">
        <v>302</v>
      </c>
      <c r="O341" s="94">
        <f t="shared" si="40"/>
        <v>136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21" t="s">
        <v>306</v>
      </c>
      <c r="D342" s="122" t="s">
        <v>312</v>
      </c>
      <c r="E342" s="39" t="s">
        <v>87</v>
      </c>
      <c r="F342" s="39">
        <v>5</v>
      </c>
      <c r="G342" s="39" t="s">
        <v>26</v>
      </c>
      <c r="H342" s="39">
        <v>1598</v>
      </c>
      <c r="I342" s="39">
        <v>100</v>
      </c>
      <c r="J342" s="2">
        <v>200490</v>
      </c>
      <c r="K342" s="43">
        <v>43417</v>
      </c>
      <c r="L342" s="40" t="s">
        <v>304</v>
      </c>
      <c r="M342" s="159" t="str">
        <f t="shared" si="38"/>
        <v>Hyundai i40 1.6 CRDi 136 ISG 7DCT / dizel / 100kW / 136KS / 7 DCT / 7 stupnjeva automatski / 5-vrata</v>
      </c>
      <c r="N342" s="92" t="s">
        <v>303</v>
      </c>
      <c r="O342" s="94">
        <f t="shared" si="40"/>
        <v>136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307</v>
      </c>
      <c r="D343" s="122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100</v>
      </c>
      <c r="J343" s="2">
        <v>190528.57</v>
      </c>
      <c r="K343" s="43">
        <v>43417</v>
      </c>
      <c r="L343" s="40" t="s">
        <v>301</v>
      </c>
      <c r="M343" s="159" t="str">
        <f t="shared" si="38"/>
        <v>Hyundai i40 1.6 CRDi 136 ISG 6MT / dizel / 100kW / 136KS / ručni / 6 stupnjeva prijenosa / 5-vrata</v>
      </c>
      <c r="N343" s="92" t="s">
        <v>302</v>
      </c>
      <c r="O343" s="94">
        <f t="shared" si="40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307</v>
      </c>
      <c r="D344" s="122" t="s">
        <v>312</v>
      </c>
      <c r="E344" s="39" t="s">
        <v>87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202990</v>
      </c>
      <c r="K344" s="43">
        <v>43417</v>
      </c>
      <c r="L344" s="40" t="s">
        <v>304</v>
      </c>
      <c r="M344" s="159" t="str">
        <f t="shared" si="38"/>
        <v>Hyundai i40 1.6 CRDi 136 ISG 7DCT / dizel / 100kW / 136KS / 7 DCT / 7 stupnjeva automatski / 5-vrata</v>
      </c>
      <c r="N344" s="92" t="s">
        <v>303</v>
      </c>
      <c r="O344" s="94">
        <f t="shared" si="40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62</v>
      </c>
      <c r="D345" s="122" t="s">
        <v>49</v>
      </c>
      <c r="E345" s="21" t="s">
        <v>29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195242.86</v>
      </c>
      <c r="K345" s="43">
        <v>43417</v>
      </c>
      <c r="L345" s="40" t="s">
        <v>301</v>
      </c>
      <c r="M345" s="159" t="str">
        <f t="shared" si="38"/>
        <v>Hyundai i40 1.6 CRDi 136 ISG 6MT / dizel / 100kW / 136KS / ručni / 6 stupnjeva prijenosa / 5-vrata</v>
      </c>
      <c r="N345" s="92" t="s">
        <v>302</v>
      </c>
      <c r="O345" s="94">
        <f t="shared" si="40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62</v>
      </c>
      <c r="D346" s="122" t="s">
        <v>312</v>
      </c>
      <c r="E346" s="39" t="s">
        <v>87</v>
      </c>
      <c r="F346" s="39">
        <v>5</v>
      </c>
      <c r="G346" s="39" t="s">
        <v>26</v>
      </c>
      <c r="H346" s="39">
        <v>1598</v>
      </c>
      <c r="I346" s="39">
        <v>100</v>
      </c>
      <c r="J346" s="2">
        <v>207990</v>
      </c>
      <c r="K346" s="43">
        <v>43417</v>
      </c>
      <c r="L346" s="40" t="s">
        <v>304</v>
      </c>
      <c r="M346" s="159" t="str">
        <f t="shared" si="38"/>
        <v>Hyundai i40 1.6 CRDi 136 ISG 7DCT / dizel / 100kW / 136KS / 7 DCT / 7 stupnjeva automatski / 5-vrata</v>
      </c>
      <c r="N346" s="92" t="s">
        <v>303</v>
      </c>
      <c r="O346" s="94">
        <f t="shared" si="40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310</v>
      </c>
      <c r="D347" s="122" t="s">
        <v>49</v>
      </c>
      <c r="E347" s="21" t="s">
        <v>29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199742.86</v>
      </c>
      <c r="K347" s="43">
        <v>43417</v>
      </c>
      <c r="L347" s="40" t="s">
        <v>301</v>
      </c>
      <c r="M347" s="159" t="str">
        <f t="shared" si="38"/>
        <v>Hyundai i40 1.6 CRDi 136 ISG 6MT / dizel / 100kW / 136KS / ručni / 6 stupnjeva prijenosa / 5-vrata</v>
      </c>
      <c r="N347" s="92" t="s">
        <v>302</v>
      </c>
      <c r="O347" s="94">
        <f t="shared" si="40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310</v>
      </c>
      <c r="D348" s="122" t="s">
        <v>312</v>
      </c>
      <c r="E348" s="39" t="s">
        <v>87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212490</v>
      </c>
      <c r="K348" s="43">
        <v>43417</v>
      </c>
      <c r="L348" s="40" t="s">
        <v>304</v>
      </c>
      <c r="M348" s="159" t="str">
        <f t="shared" si="38"/>
        <v>Hyundai i40 1.6 CRDi 136 ISG 7DCT / dizel / 100kW / 136KS / 7 DCT / 7 stupnjeva automatski / 5-vrata</v>
      </c>
      <c r="N348" s="92" t="s">
        <v>303</v>
      </c>
      <c r="O348" s="94">
        <f t="shared" si="40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309</v>
      </c>
      <c r="D349" s="122" t="s">
        <v>49</v>
      </c>
      <c r="E349" s="21" t="s">
        <v>29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199742.86</v>
      </c>
      <c r="K349" s="43">
        <v>43417</v>
      </c>
      <c r="L349" s="40" t="s">
        <v>301</v>
      </c>
      <c r="M349" s="159" t="str">
        <f t="shared" si="38"/>
        <v>Hyundai i40 1.6 CRDi 136 ISG 6MT / dizel / 100kW / 136KS / ručni / 6 stupnjeva prijenosa / 5-vrata</v>
      </c>
      <c r="N349" s="92" t="s">
        <v>302</v>
      </c>
      <c r="O349" s="94">
        <f t="shared" si="40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ht="15.75" thickBot="1" x14ac:dyDescent="0.3">
      <c r="A350" s="19" t="s">
        <v>41</v>
      </c>
      <c r="B350" s="119" t="s">
        <v>163</v>
      </c>
      <c r="C350" s="121" t="s">
        <v>309</v>
      </c>
      <c r="D350" s="122" t="s">
        <v>312</v>
      </c>
      <c r="E350" s="39" t="s">
        <v>87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212490</v>
      </c>
      <c r="K350" s="43">
        <v>43417</v>
      </c>
      <c r="L350" s="40" t="s">
        <v>304</v>
      </c>
      <c r="M350" s="159" t="str">
        <f t="shared" si="38"/>
        <v>Hyundai i40 1.6 CRDi 136 ISG 7DCT / dizel / 100kW / 136KS / 7 DCT / 7 stupnjeva automatski / 5-vrata</v>
      </c>
      <c r="N350" s="92" t="s">
        <v>303</v>
      </c>
      <c r="O350" s="94">
        <f t="shared" si="40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x14ac:dyDescent="0.25">
      <c r="A351" s="12" t="s">
        <v>41</v>
      </c>
      <c r="B351" s="45" t="s">
        <v>164</v>
      </c>
      <c r="C351" s="45" t="s">
        <v>61</v>
      </c>
      <c r="D351" s="15" t="s">
        <v>94</v>
      </c>
      <c r="E351" s="15" t="s">
        <v>50</v>
      </c>
      <c r="F351" s="15">
        <v>5</v>
      </c>
      <c r="G351" s="15" t="s">
        <v>95</v>
      </c>
      <c r="H351" s="15">
        <v>0</v>
      </c>
      <c r="I351" s="15">
        <v>88</v>
      </c>
      <c r="J351" s="4">
        <v>269990.00000002625</v>
      </c>
      <c r="K351" s="46">
        <v>42826</v>
      </c>
      <c r="L351" s="17">
        <v>0</v>
      </c>
      <c r="M351" s="75" t="str">
        <f t="shared" si="12"/>
        <v>Hyundai Ioniq EV / electric / 88kW / 120KS / 1-brzinski reduktor s diferencijalom / automatski / 5-vrata</v>
      </c>
      <c r="N351" s="102" t="s">
        <v>96</v>
      </c>
      <c r="O351" s="96">
        <f t="shared" si="13"/>
        <v>120</v>
      </c>
      <c r="P351" s="25"/>
      <c r="Q351" s="26"/>
      <c r="R351" s="26"/>
      <c r="S351" s="27"/>
      <c r="T351" s="27"/>
      <c r="U351" s="27"/>
      <c r="V351" s="27"/>
      <c r="W351" s="27"/>
      <c r="X351" s="27"/>
      <c r="Y351" s="26"/>
      <c r="Z351" s="27"/>
      <c r="AA351" s="27"/>
      <c r="AB351" s="27"/>
      <c r="AC351" s="27"/>
      <c r="AD351" s="26" t="s">
        <v>27</v>
      </c>
      <c r="AE351" s="29"/>
      <c r="AF351" s="30"/>
      <c r="AG351" s="30"/>
      <c r="AH351" s="29"/>
      <c r="AI351" s="30"/>
      <c r="AJ351" s="30"/>
    </row>
    <row r="352" spans="1:36" x14ac:dyDescent="0.25">
      <c r="A352" s="19" t="s">
        <v>41</v>
      </c>
      <c r="B352" s="24" t="s">
        <v>164</v>
      </c>
      <c r="C352" s="24" t="s">
        <v>62</v>
      </c>
      <c r="D352" s="21" t="s">
        <v>94</v>
      </c>
      <c r="E352" s="21" t="s">
        <v>50</v>
      </c>
      <c r="F352" s="21">
        <v>5</v>
      </c>
      <c r="G352" s="21" t="s">
        <v>95</v>
      </c>
      <c r="H352" s="21">
        <v>0</v>
      </c>
      <c r="I352" s="21">
        <v>88</v>
      </c>
      <c r="J352" s="1">
        <v>279990.00000001927</v>
      </c>
      <c r="K352" s="43">
        <v>42826</v>
      </c>
      <c r="L352" s="23">
        <v>0</v>
      </c>
      <c r="M352" s="72" t="str">
        <f t="shared" si="12"/>
        <v>Hyundai Ioniq EV / electric / 88kW / 120KS / 1-brzinski reduktor s diferencijalom / automatski / 5-vrata</v>
      </c>
      <c r="N352" s="92" t="s">
        <v>96</v>
      </c>
      <c r="O352" s="97">
        <f t="shared" si="13"/>
        <v>120</v>
      </c>
      <c r="P352" s="25"/>
      <c r="Q352" s="26"/>
      <c r="R352" s="26"/>
      <c r="S352" s="27"/>
      <c r="T352" s="27"/>
      <c r="U352" s="27"/>
      <c r="V352" s="27"/>
      <c r="W352" s="27"/>
      <c r="X352" s="27"/>
      <c r="Y352" s="26"/>
      <c r="Z352" s="27"/>
      <c r="AA352" s="27"/>
      <c r="AB352" s="27"/>
      <c r="AC352" s="27"/>
      <c r="AD352" s="26" t="s">
        <v>27</v>
      </c>
      <c r="AE352" s="29"/>
      <c r="AF352" s="30"/>
      <c r="AG352" s="30"/>
      <c r="AH352" s="29"/>
      <c r="AI352" s="30"/>
      <c r="AJ352" s="30"/>
    </row>
    <row r="353" spans="1:36" x14ac:dyDescent="0.25">
      <c r="A353" s="19" t="s">
        <v>41</v>
      </c>
      <c r="B353" s="24" t="s">
        <v>164</v>
      </c>
      <c r="C353" s="24" t="s">
        <v>92</v>
      </c>
      <c r="D353" s="21" t="s">
        <v>94</v>
      </c>
      <c r="E353" s="21" t="s">
        <v>50</v>
      </c>
      <c r="F353" s="21">
        <v>5</v>
      </c>
      <c r="G353" s="21" t="s">
        <v>95</v>
      </c>
      <c r="H353" s="21">
        <v>0</v>
      </c>
      <c r="I353" s="21">
        <v>88</v>
      </c>
      <c r="J353" s="1">
        <v>285990.00000001548</v>
      </c>
      <c r="K353" s="43">
        <v>42826</v>
      </c>
      <c r="L353" s="23">
        <v>0</v>
      </c>
      <c r="M353" s="72" t="str">
        <f t="shared" si="12"/>
        <v>Hyundai Ioniq EV / electric / 88kW / 120KS / 1-brzinski reduktor s diferencijalom / automatski / 5-vrata</v>
      </c>
      <c r="N353" s="92" t="s">
        <v>96</v>
      </c>
      <c r="O353" s="97">
        <f t="shared" si="13"/>
        <v>120</v>
      </c>
      <c r="P353" s="25"/>
      <c r="Q353" s="26"/>
      <c r="R353" s="26"/>
      <c r="S353" s="27"/>
      <c r="T353" s="27"/>
      <c r="U353" s="27"/>
      <c r="V353" s="27"/>
      <c r="W353" s="27"/>
      <c r="X353" s="27"/>
      <c r="Y353" s="26"/>
      <c r="Z353" s="27"/>
      <c r="AA353" s="27"/>
      <c r="AB353" s="27"/>
      <c r="AC353" s="27"/>
      <c r="AD353" s="26" t="s">
        <v>27</v>
      </c>
      <c r="AE353" s="29"/>
      <c r="AF353" s="30"/>
      <c r="AG353" s="30"/>
      <c r="AH353" s="29"/>
      <c r="AI353" s="30"/>
      <c r="AJ353" s="30"/>
    </row>
    <row r="354" spans="1:36" x14ac:dyDescent="0.25">
      <c r="A354" s="19" t="s">
        <v>41</v>
      </c>
      <c r="B354" s="24" t="s">
        <v>164</v>
      </c>
      <c r="C354" s="24" t="s">
        <v>45</v>
      </c>
      <c r="D354" s="21" t="s">
        <v>94</v>
      </c>
      <c r="E354" s="21" t="s">
        <v>50</v>
      </c>
      <c r="F354" s="21">
        <v>5</v>
      </c>
      <c r="G354" s="21" t="s">
        <v>95</v>
      </c>
      <c r="H354" s="21">
        <v>0</v>
      </c>
      <c r="I354" s="21">
        <v>88</v>
      </c>
      <c r="J354" s="1">
        <v>296990.00000001298</v>
      </c>
      <c r="K354" s="43">
        <v>42826</v>
      </c>
      <c r="L354" s="23">
        <v>0</v>
      </c>
      <c r="M354" s="72" t="str">
        <f t="shared" si="12"/>
        <v>Hyundai Ioniq EV / electric / 88kW / 120KS / 1-brzinski reduktor s diferencijalom / automatski / 5-vrata</v>
      </c>
      <c r="N354" s="92" t="s">
        <v>96</v>
      </c>
      <c r="O354" s="97">
        <f t="shared" si="13"/>
        <v>120</v>
      </c>
      <c r="P354" s="25"/>
      <c r="Q354" s="26"/>
      <c r="R354" s="26"/>
      <c r="S354" s="27"/>
      <c r="T354" s="27"/>
      <c r="U354" s="27"/>
      <c r="V354" s="27"/>
      <c r="W354" s="27"/>
      <c r="X354" s="27"/>
      <c r="Y354" s="26"/>
      <c r="Z354" s="27"/>
      <c r="AA354" s="27"/>
      <c r="AB354" s="27"/>
      <c r="AC354" s="27"/>
      <c r="AD354" s="26" t="s">
        <v>27</v>
      </c>
      <c r="AE354" s="29"/>
      <c r="AF354" s="30"/>
      <c r="AG354" s="30"/>
      <c r="AH354" s="29"/>
      <c r="AI354" s="30"/>
      <c r="AJ354" s="30"/>
    </row>
    <row r="355" spans="1:36" x14ac:dyDescent="0.25">
      <c r="A355" s="19" t="s">
        <v>41</v>
      </c>
      <c r="B355" s="24" t="s">
        <v>164</v>
      </c>
      <c r="C355" s="24" t="s">
        <v>93</v>
      </c>
      <c r="D355" s="21" t="s">
        <v>94</v>
      </c>
      <c r="E355" s="21" t="s">
        <v>50</v>
      </c>
      <c r="F355" s="21">
        <v>5</v>
      </c>
      <c r="G355" s="21" t="s">
        <v>95</v>
      </c>
      <c r="H355" s="21">
        <v>0</v>
      </c>
      <c r="I355" s="21">
        <v>88</v>
      </c>
      <c r="J355" s="1">
        <v>302990.00000001036</v>
      </c>
      <c r="K355" s="43">
        <v>42826</v>
      </c>
      <c r="L355" s="23">
        <v>0</v>
      </c>
      <c r="M355" s="72" t="str">
        <f t="shared" si="12"/>
        <v>Hyundai Ioniq EV / electric / 88kW / 120KS / 1-brzinski reduktor s diferencijalom / automatski / 5-vrata</v>
      </c>
      <c r="N355" s="92" t="s">
        <v>96</v>
      </c>
      <c r="O355" s="97">
        <f t="shared" si="13"/>
        <v>120</v>
      </c>
      <c r="P355" s="25"/>
      <c r="Q355" s="26"/>
      <c r="R355" s="26"/>
      <c r="S355" s="27"/>
      <c r="T355" s="27"/>
      <c r="U355" s="27"/>
      <c r="V355" s="27"/>
      <c r="W355" s="27"/>
      <c r="X355" s="27"/>
      <c r="Y355" s="26"/>
      <c r="Z355" s="27"/>
      <c r="AA355" s="27"/>
      <c r="AB355" s="27"/>
      <c r="AC355" s="27"/>
      <c r="AD355" s="26" t="s">
        <v>27</v>
      </c>
      <c r="AE355" s="29"/>
      <c r="AF355" s="30"/>
      <c r="AG355" s="30"/>
      <c r="AH355" s="29"/>
      <c r="AI355" s="30"/>
      <c r="AJ355" s="30"/>
    </row>
    <row r="356" spans="1:36" x14ac:dyDescent="0.25">
      <c r="A356" s="19" t="s">
        <v>41</v>
      </c>
      <c r="B356" s="24" t="s">
        <v>164</v>
      </c>
      <c r="C356" s="24" t="s">
        <v>75</v>
      </c>
      <c r="D356" s="21" t="s">
        <v>94</v>
      </c>
      <c r="E356" s="21" t="s">
        <v>50</v>
      </c>
      <c r="F356" s="21">
        <v>5</v>
      </c>
      <c r="G356" s="21" t="s">
        <v>95</v>
      </c>
      <c r="H356" s="21">
        <v>0</v>
      </c>
      <c r="I356" s="21">
        <v>88</v>
      </c>
      <c r="J356" s="1">
        <v>293990.00014902698</v>
      </c>
      <c r="K356" s="43">
        <v>42826</v>
      </c>
      <c r="L356" s="23">
        <v>0</v>
      </c>
      <c r="M356" s="72" t="str">
        <f t="shared" si="12"/>
        <v>Hyundai Ioniq EV / electric / 88kW / 120KS / 1-brzinski reduktor s diferencijalom / automatski / 5-vrata</v>
      </c>
      <c r="N356" s="92" t="s">
        <v>96</v>
      </c>
      <c r="O356" s="97">
        <f t="shared" si="13"/>
        <v>120</v>
      </c>
      <c r="P356" s="25"/>
      <c r="Q356" s="26"/>
      <c r="R356" s="26"/>
      <c r="S356" s="27"/>
      <c r="T356" s="27"/>
      <c r="U356" s="27"/>
      <c r="V356" s="27"/>
      <c r="W356" s="27"/>
      <c r="X356" s="27"/>
      <c r="Y356" s="26"/>
      <c r="Z356" s="27"/>
      <c r="AA356" s="27"/>
      <c r="AB356" s="27"/>
      <c r="AC356" s="27"/>
      <c r="AD356" s="26" t="s">
        <v>27</v>
      </c>
      <c r="AE356" s="29"/>
      <c r="AF356" s="30"/>
      <c r="AG356" s="30"/>
      <c r="AH356" s="29"/>
      <c r="AI356" s="30"/>
      <c r="AJ356" s="30"/>
    </row>
    <row r="357" spans="1:36" s="129" customFormat="1" x14ac:dyDescent="0.25">
      <c r="A357" s="19" t="s">
        <v>41</v>
      </c>
      <c r="B357" s="24" t="s">
        <v>164</v>
      </c>
      <c r="C357" s="24" t="s">
        <v>73</v>
      </c>
      <c r="D357" s="21" t="s">
        <v>94</v>
      </c>
      <c r="E357" s="21" t="s">
        <v>50</v>
      </c>
      <c r="F357" s="21">
        <v>5</v>
      </c>
      <c r="G357" s="21" t="s">
        <v>95</v>
      </c>
      <c r="H357" s="21">
        <v>0</v>
      </c>
      <c r="I357" s="21">
        <v>88</v>
      </c>
      <c r="J357" s="1">
        <v>267989.9998761008</v>
      </c>
      <c r="K357" s="43">
        <v>42947</v>
      </c>
      <c r="L357" s="23">
        <v>0</v>
      </c>
      <c r="M357" s="72" t="str">
        <f t="shared" si="12"/>
        <v>Hyundai Ioniq EV / electric / 88kW / 120KS / 1-brzinski reduktor s diferencijalom / automatski / 5-vrata</v>
      </c>
      <c r="N357" s="92" t="s">
        <v>96</v>
      </c>
      <c r="O357" s="97">
        <f t="shared" si="13"/>
        <v>120</v>
      </c>
      <c r="P357" s="25"/>
      <c r="Q357" s="26"/>
      <c r="R357" s="26"/>
      <c r="S357" s="27"/>
      <c r="T357" s="27"/>
      <c r="U357" s="27"/>
      <c r="V357" s="27"/>
      <c r="W357" s="27"/>
      <c r="X357" s="27"/>
      <c r="Y357" s="26"/>
      <c r="Z357" s="27"/>
      <c r="AA357" s="27"/>
      <c r="AB357" s="27"/>
      <c r="AC357" s="27"/>
      <c r="AD357" s="26" t="s">
        <v>27</v>
      </c>
      <c r="AE357" s="29"/>
      <c r="AF357" s="30"/>
      <c r="AG357" s="30"/>
      <c r="AH357" s="29"/>
      <c r="AI357" s="30"/>
      <c r="AJ357" s="30"/>
    </row>
    <row r="358" spans="1:36" x14ac:dyDescent="0.25">
      <c r="A358" s="37" t="s">
        <v>41</v>
      </c>
      <c r="B358" s="38" t="s">
        <v>164</v>
      </c>
      <c r="C358" s="38" t="s">
        <v>61</v>
      </c>
      <c r="D358" s="39" t="s">
        <v>94</v>
      </c>
      <c r="E358" s="39" t="s">
        <v>50</v>
      </c>
      <c r="F358" s="39">
        <v>5</v>
      </c>
      <c r="G358" s="39" t="s">
        <v>95</v>
      </c>
      <c r="H358" s="39">
        <v>0</v>
      </c>
      <c r="I358" s="39">
        <v>88</v>
      </c>
      <c r="J358" s="2">
        <v>271990.00000016676</v>
      </c>
      <c r="K358" s="41">
        <v>43138</v>
      </c>
      <c r="L358" s="40">
        <v>0</v>
      </c>
      <c r="M358" s="73" t="str">
        <f t="shared" ref="M358:M374" si="41">N358&amp;" / "&amp;G358&amp;" / "&amp;I358&amp;"kW"&amp;" / "&amp;O358&amp;"KS"&amp;" / "&amp;D358&amp;" / "&amp;E358&amp;" / "&amp;F358&amp;"-vrata"</f>
        <v>Hyundai Ioniq EV / electric / 88kW / 120KS / 1-brzinski reduktor s diferencijalom / automatski / 5-vrata</v>
      </c>
      <c r="N358" s="105" t="s">
        <v>96</v>
      </c>
      <c r="O358" s="106">
        <f t="shared" ref="O358:O363" si="42">ROUND(I358*1.36,0)</f>
        <v>120</v>
      </c>
      <c r="P358" s="124"/>
      <c r="Q358" s="125"/>
      <c r="R358" s="125"/>
      <c r="S358" s="126"/>
      <c r="T358" s="126"/>
      <c r="U358" s="126"/>
      <c r="V358" s="126"/>
      <c r="W358" s="126"/>
      <c r="X358" s="126"/>
      <c r="Y358" s="125"/>
      <c r="Z358" s="126"/>
      <c r="AA358" s="126"/>
      <c r="AB358" s="126"/>
      <c r="AC358" s="126"/>
      <c r="AD358" s="125" t="s">
        <v>27</v>
      </c>
      <c r="AE358" s="127"/>
      <c r="AF358" s="128"/>
      <c r="AG358" s="128"/>
      <c r="AH358" s="127"/>
      <c r="AI358" s="128"/>
      <c r="AJ358" s="128"/>
    </row>
    <row r="359" spans="1:36" x14ac:dyDescent="0.25">
      <c r="A359" s="19" t="s">
        <v>41</v>
      </c>
      <c r="B359" s="24" t="s">
        <v>164</v>
      </c>
      <c r="C359" s="24" t="s">
        <v>62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281990.00000346376</v>
      </c>
      <c r="K359" s="41">
        <v>43138</v>
      </c>
      <c r="L359" s="23">
        <v>0</v>
      </c>
      <c r="M359" s="72" t="str">
        <f t="shared" si="41"/>
        <v>Hyundai Ioniq EV / electric / 88kW / 120KS / 1-brzinski reduktor s diferencijalom / automatski / 5-vrata</v>
      </c>
      <c r="N359" s="92" t="s">
        <v>96</v>
      </c>
      <c r="O359" s="97">
        <f t="shared" si="42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x14ac:dyDescent="0.25">
      <c r="A360" s="19" t="s">
        <v>41</v>
      </c>
      <c r="B360" s="24" t="s">
        <v>164</v>
      </c>
      <c r="C360" s="24" t="s">
        <v>92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287990.00000858936</v>
      </c>
      <c r="K360" s="41">
        <v>43138</v>
      </c>
      <c r="L360" s="23">
        <v>0</v>
      </c>
      <c r="M360" s="72" t="str">
        <f t="shared" si="41"/>
        <v>Hyundai Ioniq EV / electric / 88kW / 120KS / 1-brzinski reduktor s diferencijalom / automatski / 5-vrata</v>
      </c>
      <c r="N360" s="92" t="s">
        <v>96</v>
      </c>
      <c r="O360" s="97">
        <f t="shared" si="42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19" t="s">
        <v>41</v>
      </c>
      <c r="B361" s="24" t="s">
        <v>164</v>
      </c>
      <c r="C361" s="24" t="s">
        <v>45</v>
      </c>
      <c r="D361" s="21" t="s">
        <v>94</v>
      </c>
      <c r="E361" s="21" t="s">
        <v>50</v>
      </c>
      <c r="F361" s="21">
        <v>5</v>
      </c>
      <c r="G361" s="21" t="s">
        <v>95</v>
      </c>
      <c r="H361" s="21">
        <v>0</v>
      </c>
      <c r="I361" s="21">
        <v>88</v>
      </c>
      <c r="J361" s="1">
        <v>298990.00001253793</v>
      </c>
      <c r="K361" s="41">
        <v>43138</v>
      </c>
      <c r="L361" s="23">
        <v>0</v>
      </c>
      <c r="M361" s="72" t="str">
        <f t="shared" si="41"/>
        <v>Hyundai Ioniq EV / electric / 88kW / 120KS / 1-brzinski reduktor s diferencijalom / automatski / 5-vrata</v>
      </c>
      <c r="N361" s="92" t="s">
        <v>96</v>
      </c>
      <c r="O361" s="97">
        <f t="shared" si="42"/>
        <v>120</v>
      </c>
      <c r="P361" s="25"/>
      <c r="Q361" s="26"/>
      <c r="R361" s="26"/>
      <c r="S361" s="27"/>
      <c r="T361" s="27"/>
      <c r="U361" s="27"/>
      <c r="V361" s="27"/>
      <c r="W361" s="27"/>
      <c r="X361" s="27"/>
      <c r="Y361" s="26"/>
      <c r="Z361" s="27"/>
      <c r="AA361" s="27"/>
      <c r="AB361" s="27"/>
      <c r="AC361" s="27"/>
      <c r="AD361" s="26" t="s">
        <v>27</v>
      </c>
      <c r="AE361" s="29"/>
      <c r="AF361" s="30"/>
      <c r="AG361" s="30"/>
      <c r="AH361" s="29"/>
      <c r="AI361" s="30"/>
      <c r="AJ361" s="30"/>
    </row>
    <row r="362" spans="1:36" x14ac:dyDescent="0.25">
      <c r="A362" s="19" t="s">
        <v>41</v>
      </c>
      <c r="B362" s="24" t="s">
        <v>164</v>
      </c>
      <c r="C362" s="24" t="s">
        <v>93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304990.0000211898</v>
      </c>
      <c r="K362" s="41">
        <v>43138</v>
      </c>
      <c r="L362" s="23">
        <v>0</v>
      </c>
      <c r="M362" s="72" t="str">
        <f t="shared" si="41"/>
        <v>Hyundai Ioniq EV / electric / 88kW / 120KS / 1-brzinski reduktor s diferencijalom / automatski / 5-vrata</v>
      </c>
      <c r="N362" s="92" t="s">
        <v>96</v>
      </c>
      <c r="O362" s="97">
        <f t="shared" si="42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09" t="s">
        <v>41</v>
      </c>
      <c r="B363" s="110" t="s">
        <v>164</v>
      </c>
      <c r="C363" s="110" t="s">
        <v>73</v>
      </c>
      <c r="D363" s="111" t="s">
        <v>94</v>
      </c>
      <c r="E363" s="111" t="s">
        <v>50</v>
      </c>
      <c r="F363" s="111">
        <v>5</v>
      </c>
      <c r="G363" s="111" t="s">
        <v>95</v>
      </c>
      <c r="H363" s="111">
        <v>0</v>
      </c>
      <c r="I363" s="111">
        <v>88</v>
      </c>
      <c r="J363" s="112">
        <v>269990.00000003673</v>
      </c>
      <c r="K363" s="113">
        <v>43138</v>
      </c>
      <c r="L363" s="114">
        <v>0</v>
      </c>
      <c r="M363" s="115" t="str">
        <f t="shared" si="41"/>
        <v>Hyundai Ioniq EV / electric / 88kW / 120KS / 1-brzinski reduktor s diferencijalom / automatski / 5-vrata</v>
      </c>
      <c r="N363" s="116" t="s">
        <v>96</v>
      </c>
      <c r="O363" s="117">
        <f t="shared" si="42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x14ac:dyDescent="0.25">
      <c r="A364" s="19" t="s">
        <v>41</v>
      </c>
      <c r="B364" s="24" t="s">
        <v>164</v>
      </c>
      <c r="C364" s="24" t="s">
        <v>73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12">
        <v>271990</v>
      </c>
      <c r="K364" s="43">
        <v>43216</v>
      </c>
      <c r="L364" s="114">
        <v>0</v>
      </c>
      <c r="M364" s="115" t="str">
        <f t="shared" si="41"/>
        <v>Hyundai Ioniq EV / electric / 88kW / 120KS / 1-brzinski reduktor s diferencijalom / automatski / 5-vrata</v>
      </c>
      <c r="N364" s="116" t="s">
        <v>96</v>
      </c>
      <c r="O364" s="117">
        <f t="shared" ref="O364:O374" si="43">ROUND(I364*1.36,0)</f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37" t="s">
        <v>41</v>
      </c>
      <c r="B365" s="38" t="s">
        <v>164</v>
      </c>
      <c r="C365" s="38" t="s">
        <v>61</v>
      </c>
      <c r="D365" s="39" t="s">
        <v>94</v>
      </c>
      <c r="E365" s="39" t="s">
        <v>50</v>
      </c>
      <c r="F365" s="39">
        <v>5</v>
      </c>
      <c r="G365" s="39" t="s">
        <v>95</v>
      </c>
      <c r="H365" s="39">
        <v>0</v>
      </c>
      <c r="I365" s="39">
        <v>88</v>
      </c>
      <c r="J365" s="112">
        <v>273990</v>
      </c>
      <c r="K365" s="43">
        <v>43216</v>
      </c>
      <c r="L365" s="114">
        <v>0</v>
      </c>
      <c r="M365" s="115" t="str">
        <f t="shared" si="41"/>
        <v>Hyundai Ioniq EV / electric / 88kW / 120KS / 1-brzinski reduktor s diferencijalom / automatski / 5-vrata</v>
      </c>
      <c r="N365" s="116" t="s">
        <v>96</v>
      </c>
      <c r="O365" s="117">
        <f t="shared" si="43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9" t="s">
        <v>41</v>
      </c>
      <c r="B366" s="24" t="s">
        <v>164</v>
      </c>
      <c r="C366" s="24" t="s">
        <v>62</v>
      </c>
      <c r="D366" s="21" t="s">
        <v>94</v>
      </c>
      <c r="E366" s="21" t="s">
        <v>50</v>
      </c>
      <c r="F366" s="21">
        <v>5</v>
      </c>
      <c r="G366" s="21" t="s">
        <v>95</v>
      </c>
      <c r="H366" s="21">
        <v>0</v>
      </c>
      <c r="I366" s="21">
        <v>88</v>
      </c>
      <c r="J366" s="112">
        <v>283990</v>
      </c>
      <c r="K366" s="43">
        <v>43216</v>
      </c>
      <c r="L366" s="114">
        <v>0</v>
      </c>
      <c r="M366" s="115" t="str">
        <f t="shared" si="41"/>
        <v>Hyundai Ioniq EV / electric / 88kW / 120KS / 1-brzinski reduktor s diferencijalom / automatski / 5-vrata</v>
      </c>
      <c r="N366" s="116" t="s">
        <v>96</v>
      </c>
      <c r="O366" s="117">
        <f t="shared" si="43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92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12">
        <v>289990</v>
      </c>
      <c r="K367" s="43">
        <v>43216</v>
      </c>
      <c r="L367" s="114">
        <v>0</v>
      </c>
      <c r="M367" s="115" t="str">
        <f t="shared" si="41"/>
        <v>Hyundai Ioniq EV / electric / 88kW / 120KS / 1-brzinski reduktor s diferencijalom / automatski / 5-vrata</v>
      </c>
      <c r="N367" s="116" t="s">
        <v>96</v>
      </c>
      <c r="O367" s="117">
        <f t="shared" si="43"/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19" t="s">
        <v>41</v>
      </c>
      <c r="B368" s="24" t="s">
        <v>164</v>
      </c>
      <c r="C368" s="24" t="s">
        <v>45</v>
      </c>
      <c r="D368" s="21" t="s">
        <v>94</v>
      </c>
      <c r="E368" s="21" t="s">
        <v>50</v>
      </c>
      <c r="F368" s="21">
        <v>5</v>
      </c>
      <c r="G368" s="21" t="s">
        <v>95</v>
      </c>
      <c r="H368" s="21">
        <v>0</v>
      </c>
      <c r="I368" s="21">
        <v>88</v>
      </c>
      <c r="J368" s="112">
        <v>300990</v>
      </c>
      <c r="K368" s="43">
        <v>43216</v>
      </c>
      <c r="L368" s="114">
        <v>0</v>
      </c>
      <c r="M368" s="115" t="str">
        <f t="shared" si="41"/>
        <v>Hyundai Ioniq EV / electric / 88kW / 120KS / 1-brzinski reduktor s diferencijalom / automatski / 5-vrata</v>
      </c>
      <c r="N368" s="116" t="s">
        <v>96</v>
      </c>
      <c r="O368" s="117">
        <f t="shared" si="43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93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12">
        <v>306990</v>
      </c>
      <c r="K369" s="152">
        <v>43216</v>
      </c>
      <c r="L369" s="114">
        <v>0</v>
      </c>
      <c r="M369" s="115" t="str">
        <f t="shared" si="41"/>
        <v>Hyundai Ioniq EV / electric / 88kW / 120KS / 1-brzinski reduktor s diferencijalom / automatski / 5-vrata</v>
      </c>
      <c r="N369" s="116" t="s">
        <v>96</v>
      </c>
      <c r="O369" s="172">
        <f t="shared" si="43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37" t="s">
        <v>41</v>
      </c>
      <c r="B370" s="38" t="s">
        <v>164</v>
      </c>
      <c r="C370" s="38" t="s">
        <v>61</v>
      </c>
      <c r="D370" s="39" t="s">
        <v>94</v>
      </c>
      <c r="E370" s="39" t="s">
        <v>50</v>
      </c>
      <c r="F370" s="39">
        <v>5</v>
      </c>
      <c r="G370" s="39" t="s">
        <v>95</v>
      </c>
      <c r="H370" s="39">
        <v>0</v>
      </c>
      <c r="I370" s="39">
        <v>88</v>
      </c>
      <c r="J370" s="1">
        <v>276989.99995293684</v>
      </c>
      <c r="K370" s="43">
        <v>43466</v>
      </c>
      <c r="L370" s="23">
        <v>0</v>
      </c>
      <c r="M370" s="115" t="str">
        <f t="shared" si="41"/>
        <v>Hyundai Ioniq EV / electric / 88kW / 120KS / 1-brzinski reduktor s diferencijalom / automatski / 5-vrata</v>
      </c>
      <c r="N370" s="92" t="s">
        <v>96</v>
      </c>
      <c r="O370" s="172">
        <f t="shared" si="43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/>
      <c r="AE370" s="29"/>
      <c r="AF370" s="30"/>
      <c r="AG370" s="30"/>
      <c r="AH370" s="29"/>
      <c r="AI370" s="30"/>
      <c r="AJ370" s="30"/>
    </row>
    <row r="371" spans="1:36" x14ac:dyDescent="0.25">
      <c r="A371" s="37" t="s">
        <v>41</v>
      </c>
      <c r="B371" s="38" t="s">
        <v>164</v>
      </c>
      <c r="C371" s="38" t="s">
        <v>62</v>
      </c>
      <c r="D371" s="39" t="s">
        <v>94</v>
      </c>
      <c r="E371" s="39" t="s">
        <v>50</v>
      </c>
      <c r="F371" s="39">
        <v>5</v>
      </c>
      <c r="G371" s="39" t="s">
        <v>95</v>
      </c>
      <c r="H371" s="39">
        <v>0</v>
      </c>
      <c r="I371" s="39">
        <v>88</v>
      </c>
      <c r="J371" s="1">
        <v>286989.99990600458</v>
      </c>
      <c r="K371" s="43">
        <v>43466</v>
      </c>
      <c r="L371" s="23">
        <v>0</v>
      </c>
      <c r="M371" s="115" t="str">
        <f t="shared" si="41"/>
        <v>Hyundai Ioniq EV / electric / 88kW / 120KS / 1-brzinski reduktor s diferencijalom / automatski / 5-vrata</v>
      </c>
      <c r="N371" s="92" t="s">
        <v>96</v>
      </c>
      <c r="O371" s="172">
        <f t="shared" si="43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x14ac:dyDescent="0.25">
      <c r="A372" s="37" t="s">
        <v>41</v>
      </c>
      <c r="B372" s="38" t="s">
        <v>164</v>
      </c>
      <c r="C372" s="38" t="s">
        <v>92</v>
      </c>
      <c r="D372" s="39" t="s">
        <v>94</v>
      </c>
      <c r="E372" s="39" t="s">
        <v>50</v>
      </c>
      <c r="F372" s="39">
        <v>5</v>
      </c>
      <c r="G372" s="39" t="s">
        <v>95</v>
      </c>
      <c r="H372" s="39">
        <v>0</v>
      </c>
      <c r="I372" s="39">
        <v>88</v>
      </c>
      <c r="J372" s="1">
        <v>292989.99986101483</v>
      </c>
      <c r="K372" s="43">
        <v>43466</v>
      </c>
      <c r="L372" s="23">
        <v>0</v>
      </c>
      <c r="M372" s="115" t="str">
        <f t="shared" si="41"/>
        <v>Hyundai Ioniq EV / electric / 88kW / 120KS / 1-brzinski reduktor s diferencijalom / automatski / 5-vrata</v>
      </c>
      <c r="N372" s="92" t="s">
        <v>96</v>
      </c>
      <c r="O372" s="172">
        <f t="shared" si="43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/>
      <c r="AE372" s="29"/>
      <c r="AF372" s="30"/>
      <c r="AG372" s="30"/>
      <c r="AH372" s="29"/>
      <c r="AI372" s="30"/>
      <c r="AJ372" s="30"/>
    </row>
    <row r="373" spans="1:36" x14ac:dyDescent="0.25">
      <c r="A373" s="37" t="s">
        <v>41</v>
      </c>
      <c r="B373" s="38" t="s">
        <v>164</v>
      </c>
      <c r="C373" s="38" t="s">
        <v>45</v>
      </c>
      <c r="D373" s="39" t="s">
        <v>94</v>
      </c>
      <c r="E373" s="39" t="s">
        <v>50</v>
      </c>
      <c r="F373" s="39">
        <v>5</v>
      </c>
      <c r="G373" s="39" t="s">
        <v>95</v>
      </c>
      <c r="H373" s="39">
        <v>0</v>
      </c>
      <c r="I373" s="39">
        <v>88</v>
      </c>
      <c r="J373" s="1">
        <v>303989.99988772796</v>
      </c>
      <c r="K373" s="43">
        <v>43466</v>
      </c>
      <c r="L373" s="23">
        <v>0</v>
      </c>
      <c r="M373" s="115" t="str">
        <f t="shared" si="41"/>
        <v>Hyundai Ioniq EV / electric / 88kW / 120KS / 1-brzinski reduktor s diferencijalom / automatski / 5-vrata</v>
      </c>
      <c r="N373" s="92" t="s">
        <v>96</v>
      </c>
      <c r="O373" s="172">
        <f t="shared" si="43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ht="15.75" thickBot="1" x14ac:dyDescent="0.3">
      <c r="A374" s="195" t="s">
        <v>41</v>
      </c>
      <c r="B374" s="196" t="s">
        <v>164</v>
      </c>
      <c r="C374" s="196" t="s">
        <v>93</v>
      </c>
      <c r="D374" s="197" t="s">
        <v>94</v>
      </c>
      <c r="E374" s="197" t="s">
        <v>50</v>
      </c>
      <c r="F374" s="197">
        <v>5</v>
      </c>
      <c r="G374" s="197" t="s">
        <v>95</v>
      </c>
      <c r="H374" s="197">
        <v>0</v>
      </c>
      <c r="I374" s="197">
        <v>88</v>
      </c>
      <c r="J374" s="3">
        <v>309989.99984409759</v>
      </c>
      <c r="K374" s="42">
        <v>43466</v>
      </c>
      <c r="L374" s="36">
        <v>0</v>
      </c>
      <c r="M374" s="150" t="str">
        <f t="shared" si="41"/>
        <v>Hyundai Ioniq EV / electric / 88kW / 120KS / 1-brzinski reduktor s diferencijalom / automatski / 5-vrata</v>
      </c>
      <c r="N374" s="103" t="s">
        <v>96</v>
      </c>
      <c r="O374" s="95">
        <f t="shared" si="43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x14ac:dyDescent="0.25">
      <c r="A375" s="12" t="s">
        <v>41</v>
      </c>
      <c r="B375" s="45" t="s">
        <v>165</v>
      </c>
      <c r="C375" s="45" t="s">
        <v>61</v>
      </c>
      <c r="D375" s="15" t="s">
        <v>97</v>
      </c>
      <c r="E375" s="15" t="s">
        <v>98</v>
      </c>
      <c r="F375" s="15">
        <v>5</v>
      </c>
      <c r="G375" s="15" t="s">
        <v>99</v>
      </c>
      <c r="H375" s="15">
        <v>1580</v>
      </c>
      <c r="I375" s="15">
        <v>77.2</v>
      </c>
      <c r="J375" s="2">
        <v>192072.11538478799</v>
      </c>
      <c r="K375" s="41">
        <v>42826</v>
      </c>
      <c r="L375" s="40">
        <v>79</v>
      </c>
      <c r="M375" s="73" t="str">
        <f t="shared" si="12"/>
        <v>Hyundai Ioniq 1.6 GDI 6DCT hibrid / hibrid / 77,2kW / 105KS / 6DCT / 6 stupnjeva automatski / 5-vrata</v>
      </c>
      <c r="N375" s="105" t="s">
        <v>100</v>
      </c>
      <c r="O375" s="106">
        <f t="shared" si="13"/>
        <v>105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165</v>
      </c>
      <c r="C376" s="24" t="s">
        <v>62</v>
      </c>
      <c r="D376" s="21" t="s">
        <v>97</v>
      </c>
      <c r="E376" s="21" t="s">
        <v>98</v>
      </c>
      <c r="F376" s="21">
        <v>5</v>
      </c>
      <c r="G376" s="21" t="s">
        <v>99</v>
      </c>
      <c r="H376" s="21">
        <v>1580</v>
      </c>
      <c r="I376" s="21">
        <v>77.2</v>
      </c>
      <c r="J376" s="1">
        <v>205429.24528313972</v>
      </c>
      <c r="K376" s="43">
        <v>42826</v>
      </c>
      <c r="L376" s="23">
        <v>79</v>
      </c>
      <c r="M376" s="72" t="str">
        <f t="shared" si="12"/>
        <v>Hyundai Ioniq 1.6 GDI 6DCT hibrid / hibrid / 77,2kW / 105KS / 6DCT / 6 stupnjeva automatski / 5-vrata</v>
      </c>
      <c r="N376" s="92" t="s">
        <v>100</v>
      </c>
      <c r="O376" s="97">
        <f t="shared" si="13"/>
        <v>105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165</v>
      </c>
      <c r="C377" s="24" t="s">
        <v>92</v>
      </c>
      <c r="D377" s="21" t="s">
        <v>97</v>
      </c>
      <c r="E377" s="21" t="s">
        <v>98</v>
      </c>
      <c r="F377" s="21">
        <v>5</v>
      </c>
      <c r="G377" s="21" t="s">
        <v>99</v>
      </c>
      <c r="H377" s="21">
        <v>1580</v>
      </c>
      <c r="I377" s="21">
        <v>77.2</v>
      </c>
      <c r="J377" s="1">
        <v>211089.6226416101</v>
      </c>
      <c r="K377" s="43">
        <v>42826</v>
      </c>
      <c r="L377" s="23">
        <v>79</v>
      </c>
      <c r="M377" s="72" t="str">
        <f t="shared" si="12"/>
        <v>Hyundai Ioniq 1.6 GDI 6DCT hibrid / hibrid / 77,2kW / 105KS / 6DCT / 6 stupnjeva automatski / 5-vrata</v>
      </c>
      <c r="N377" s="92" t="s">
        <v>100</v>
      </c>
      <c r="O377" s="97">
        <f t="shared" si="13"/>
        <v>105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165</v>
      </c>
      <c r="C378" s="24" t="s">
        <v>45</v>
      </c>
      <c r="D378" s="21" t="s">
        <v>97</v>
      </c>
      <c r="E378" s="21" t="s">
        <v>98</v>
      </c>
      <c r="F378" s="21">
        <v>5</v>
      </c>
      <c r="G378" s="21" t="s">
        <v>99</v>
      </c>
      <c r="H378" s="21">
        <v>1580</v>
      </c>
      <c r="I378" s="21">
        <v>77.2</v>
      </c>
      <c r="J378" s="1">
        <v>225566.03773591979</v>
      </c>
      <c r="K378" s="43">
        <v>42826</v>
      </c>
      <c r="L378" s="23">
        <v>92</v>
      </c>
      <c r="M378" s="72" t="str">
        <f t="shared" si="12"/>
        <v>Hyundai Ioniq 1.6 GDI 6DCT hibrid / hibrid / 77,2kW / 105KS / 6DCT / 6 stupnjeva automatski / 5-vrata</v>
      </c>
      <c r="N378" s="92" t="s">
        <v>100</v>
      </c>
      <c r="O378" s="97">
        <f t="shared" si="13"/>
        <v>105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s="129" customFormat="1" x14ac:dyDescent="0.25">
      <c r="A379" s="19" t="s">
        <v>41</v>
      </c>
      <c r="B379" s="24" t="s">
        <v>165</v>
      </c>
      <c r="C379" s="24" t="s">
        <v>93</v>
      </c>
      <c r="D379" s="21" t="s">
        <v>97</v>
      </c>
      <c r="E379" s="21" t="s">
        <v>98</v>
      </c>
      <c r="F379" s="21">
        <v>5</v>
      </c>
      <c r="G379" s="21" t="s">
        <v>99</v>
      </c>
      <c r="H379" s="21">
        <v>1580</v>
      </c>
      <c r="I379" s="21">
        <v>77.2</v>
      </c>
      <c r="J379" s="1">
        <v>231226.4150943984</v>
      </c>
      <c r="K379" s="43">
        <v>42826</v>
      </c>
      <c r="L379" s="23">
        <v>92</v>
      </c>
      <c r="M379" s="72" t="str">
        <f t="shared" si="12"/>
        <v>Hyundai Ioniq 1.6 GDI 6DCT hibrid / hibrid / 77,2kW / 105KS / 6DCT / 6 stupnjeva automatski / 5-vrata</v>
      </c>
      <c r="N379" s="92" t="s">
        <v>100</v>
      </c>
      <c r="O379" s="97">
        <f t="shared" si="13"/>
        <v>105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37" t="s">
        <v>41</v>
      </c>
      <c r="B380" s="38" t="s">
        <v>165</v>
      </c>
      <c r="C380" s="38" t="s">
        <v>73</v>
      </c>
      <c r="D380" s="39" t="s">
        <v>97</v>
      </c>
      <c r="E380" s="39" t="s">
        <v>98</v>
      </c>
      <c r="F380" s="39">
        <v>5</v>
      </c>
      <c r="G380" s="39" t="s">
        <v>99</v>
      </c>
      <c r="H380" s="39">
        <v>1580</v>
      </c>
      <c r="I380" s="39">
        <v>77.2</v>
      </c>
      <c r="J380" s="2">
        <v>185957.14333379464</v>
      </c>
      <c r="K380" s="41">
        <v>43112</v>
      </c>
      <c r="L380" s="40">
        <v>79</v>
      </c>
      <c r="M380" s="73" t="str">
        <f t="shared" si="12"/>
        <v>Hyundai Ioniq 1.6 GDI 6DCT hibrid / hibrid / 77,2kW / 105KS / 6DCT / 6 stupnjeva automatski / 5-vrata</v>
      </c>
      <c r="N380" s="105" t="s">
        <v>100</v>
      </c>
      <c r="O380" s="106">
        <f t="shared" si="13"/>
        <v>105</v>
      </c>
      <c r="P380" s="124"/>
      <c r="Q380" s="125"/>
      <c r="R380" s="125"/>
      <c r="S380" s="126"/>
      <c r="T380" s="126"/>
      <c r="U380" s="126"/>
      <c r="V380" s="126"/>
      <c r="W380" s="126"/>
      <c r="X380" s="126"/>
      <c r="Y380" s="125"/>
      <c r="Z380" s="126"/>
      <c r="AA380" s="126"/>
      <c r="AB380" s="126"/>
      <c r="AC380" s="126"/>
      <c r="AD380" s="125" t="s">
        <v>27</v>
      </c>
      <c r="AE380" s="127"/>
      <c r="AF380" s="128"/>
      <c r="AG380" s="128"/>
      <c r="AH380" s="127"/>
      <c r="AI380" s="128"/>
      <c r="AJ380" s="128"/>
    </row>
    <row r="381" spans="1:36" x14ac:dyDescent="0.25">
      <c r="A381" s="37" t="s">
        <v>41</v>
      </c>
      <c r="B381" s="38" t="s">
        <v>165</v>
      </c>
      <c r="C381" s="38" t="s">
        <v>61</v>
      </c>
      <c r="D381" s="39" t="s">
        <v>97</v>
      </c>
      <c r="E381" s="39" t="s">
        <v>98</v>
      </c>
      <c r="F381" s="39">
        <v>5</v>
      </c>
      <c r="G381" s="39" t="s">
        <v>99</v>
      </c>
      <c r="H381" s="39">
        <v>1580</v>
      </c>
      <c r="I381" s="39">
        <v>77.2</v>
      </c>
      <c r="J381" s="2">
        <v>194528.57191895341</v>
      </c>
      <c r="K381" s="41">
        <v>43112</v>
      </c>
      <c r="L381" s="40">
        <v>79</v>
      </c>
      <c r="M381" s="73" t="str">
        <f t="shared" ref="M381:M385" si="44">N381&amp;" / "&amp;G381&amp;" / "&amp;I381&amp;"kW"&amp;" / "&amp;O381&amp;"KS"&amp;" / "&amp;D381&amp;" / "&amp;E381&amp;" / "&amp;F381&amp;"-vrata"</f>
        <v>Hyundai Ioniq 1.6 GDI 6DCT hibrid / hibrid / 77,2kW / 105KS / 6DCT / 6 stupnjeva automatski / 5-vrata</v>
      </c>
      <c r="N381" s="105" t="s">
        <v>100</v>
      </c>
      <c r="O381" s="106">
        <f t="shared" ref="O381:O385" si="45">ROUND(I381*1.36,0)</f>
        <v>105</v>
      </c>
      <c r="P381" s="124"/>
      <c r="Q381" s="125"/>
      <c r="R381" s="125"/>
      <c r="S381" s="126"/>
      <c r="T381" s="126"/>
      <c r="U381" s="126"/>
      <c r="V381" s="126"/>
      <c r="W381" s="126"/>
      <c r="X381" s="126"/>
      <c r="Y381" s="125"/>
      <c r="Z381" s="126"/>
      <c r="AA381" s="126"/>
      <c r="AB381" s="126"/>
      <c r="AC381" s="126"/>
      <c r="AD381" s="125" t="s">
        <v>27</v>
      </c>
      <c r="AE381" s="127"/>
      <c r="AF381" s="128"/>
      <c r="AG381" s="128"/>
      <c r="AH381" s="127"/>
      <c r="AI381" s="128"/>
      <c r="AJ381" s="128"/>
    </row>
    <row r="382" spans="1:36" x14ac:dyDescent="0.25">
      <c r="A382" s="19" t="s">
        <v>41</v>
      </c>
      <c r="B382" s="24" t="s">
        <v>165</v>
      </c>
      <c r="C382" s="24" t="s">
        <v>62</v>
      </c>
      <c r="D382" s="21" t="s">
        <v>97</v>
      </c>
      <c r="E382" s="21" t="s">
        <v>98</v>
      </c>
      <c r="F382" s="21">
        <v>5</v>
      </c>
      <c r="G382" s="21" t="s">
        <v>99</v>
      </c>
      <c r="H382" s="21">
        <v>1580</v>
      </c>
      <c r="I382" s="21">
        <v>77.2</v>
      </c>
      <c r="J382" s="1">
        <v>207714.95393252932</v>
      </c>
      <c r="K382" s="41">
        <v>43112</v>
      </c>
      <c r="L382" s="23">
        <v>79</v>
      </c>
      <c r="M382" s="72" t="str">
        <f t="shared" si="44"/>
        <v>Hyundai Ioniq 1.6 GDI 6DCT hibrid / hibrid / 77,2kW / 105KS / 6DCT / 6 stupnjeva automatski / 5-vrata</v>
      </c>
      <c r="N382" s="92" t="s">
        <v>100</v>
      </c>
      <c r="O382" s="97">
        <f t="shared" si="4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9" t="s">
        <v>41</v>
      </c>
      <c r="B383" s="24" t="s">
        <v>165</v>
      </c>
      <c r="C383" s="24" t="s">
        <v>92</v>
      </c>
      <c r="D383" s="21" t="s">
        <v>97</v>
      </c>
      <c r="E383" s="21" t="s">
        <v>98</v>
      </c>
      <c r="F383" s="21">
        <v>5</v>
      </c>
      <c r="G383" s="21" t="s">
        <v>99</v>
      </c>
      <c r="H383" s="21">
        <v>1580</v>
      </c>
      <c r="I383" s="21">
        <v>77.2</v>
      </c>
      <c r="J383" s="1">
        <v>213322.43056140738</v>
      </c>
      <c r="K383" s="41">
        <v>43112</v>
      </c>
      <c r="L383" s="23">
        <v>79</v>
      </c>
      <c r="M383" s="72" t="str">
        <f t="shared" si="44"/>
        <v>Hyundai Ioniq 1.6 GDI 6DCT hibrid / hibrid / 77,2kW / 105KS / 6DCT / 6 stupnjeva automatski / 5-vrata</v>
      </c>
      <c r="N383" s="92" t="s">
        <v>100</v>
      </c>
      <c r="O383" s="97">
        <f t="shared" si="45"/>
        <v>105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165</v>
      </c>
      <c r="C384" s="24" t="s">
        <v>45</v>
      </c>
      <c r="D384" s="21" t="s">
        <v>97</v>
      </c>
      <c r="E384" s="21" t="s">
        <v>98</v>
      </c>
      <c r="F384" s="21">
        <v>5</v>
      </c>
      <c r="G384" s="21" t="s">
        <v>99</v>
      </c>
      <c r="H384" s="21">
        <v>1580</v>
      </c>
      <c r="I384" s="21">
        <v>77.2</v>
      </c>
      <c r="J384" s="1">
        <v>227663.55205655616</v>
      </c>
      <c r="K384" s="41">
        <v>43112</v>
      </c>
      <c r="L384" s="23">
        <v>92</v>
      </c>
      <c r="M384" s="72" t="str">
        <f t="shared" si="44"/>
        <v>Hyundai Ioniq 1.6 GDI 6DCT hibrid / hibrid / 77,2kW / 105KS / 6DCT / 6 stupnjeva automatski / 5-vrata</v>
      </c>
      <c r="N384" s="92" t="s">
        <v>100</v>
      </c>
      <c r="O384" s="97">
        <f t="shared" si="45"/>
        <v>105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8" ht="15.75" thickBot="1" x14ac:dyDescent="0.3">
      <c r="A385" s="31" t="s">
        <v>41</v>
      </c>
      <c r="B385" s="32" t="s">
        <v>165</v>
      </c>
      <c r="C385" s="32" t="s">
        <v>93</v>
      </c>
      <c r="D385" s="34" t="s">
        <v>97</v>
      </c>
      <c r="E385" s="34" t="s">
        <v>98</v>
      </c>
      <c r="F385" s="34">
        <v>5</v>
      </c>
      <c r="G385" s="34" t="s">
        <v>99</v>
      </c>
      <c r="H385" s="34">
        <v>1580</v>
      </c>
      <c r="I385" s="34">
        <v>77.2</v>
      </c>
      <c r="J385" s="3">
        <v>233271.0286924167</v>
      </c>
      <c r="K385" s="42">
        <v>43112</v>
      </c>
      <c r="L385" s="36">
        <v>92</v>
      </c>
      <c r="M385" s="74" t="str">
        <f t="shared" si="44"/>
        <v>Hyundai Ioniq 1.6 GDI 6DCT hibrid / hibrid / 77,2kW / 105KS / 6DCT / 6 stupnjeva automatski / 5-vrata</v>
      </c>
      <c r="N385" s="103" t="s">
        <v>100</v>
      </c>
      <c r="O385" s="98">
        <f t="shared" si="45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x14ac:dyDescent="0.25">
      <c r="A386" s="12" t="s">
        <v>41</v>
      </c>
      <c r="B386" s="45" t="s">
        <v>101</v>
      </c>
      <c r="C386" s="45" t="s">
        <v>73</v>
      </c>
      <c r="D386" s="15" t="s">
        <v>49</v>
      </c>
      <c r="E386" s="15" t="s">
        <v>29</v>
      </c>
      <c r="F386" s="15">
        <v>4</v>
      </c>
      <c r="G386" s="15" t="s">
        <v>25</v>
      </c>
      <c r="H386" s="15">
        <v>1591</v>
      </c>
      <c r="I386" s="15">
        <v>94</v>
      </c>
      <c r="J386" s="4">
        <v>112960.78431276708</v>
      </c>
      <c r="K386" s="46">
        <v>42846</v>
      </c>
      <c r="L386" s="17">
        <v>153</v>
      </c>
      <c r="M386" s="75" t="str">
        <f t="shared" si="12"/>
        <v>Hyundai New Elantra 1.6 MPI / benzin / 94kW / 128KS / ručni / 6 stupnjeva prijenosa / 4-vrata</v>
      </c>
      <c r="N386" s="102" t="s">
        <v>102</v>
      </c>
      <c r="O386" s="96">
        <f t="shared" si="13"/>
        <v>128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19" t="s">
        <v>41</v>
      </c>
      <c r="B387" s="24" t="s">
        <v>101</v>
      </c>
      <c r="C387" s="24" t="s">
        <v>73</v>
      </c>
      <c r="D387" s="21" t="s">
        <v>49</v>
      </c>
      <c r="E387" s="21" t="s">
        <v>29</v>
      </c>
      <c r="F387" s="21">
        <v>4</v>
      </c>
      <c r="G387" s="21" t="s">
        <v>26</v>
      </c>
      <c r="H387" s="21">
        <v>1582</v>
      </c>
      <c r="I387" s="21">
        <v>100</v>
      </c>
      <c r="J387" s="1">
        <v>134514.70588218956</v>
      </c>
      <c r="K387" s="43">
        <v>42846</v>
      </c>
      <c r="L387" s="23">
        <v>118</v>
      </c>
      <c r="M387" s="72" t="str">
        <f t="shared" si="12"/>
        <v>Hyundai New Elantra 1.6 CRDi / dizel / 100kW / 136KS / ručni / 6 stupnjeva prijenosa / 4-vrata</v>
      </c>
      <c r="N387" s="92" t="s">
        <v>103</v>
      </c>
      <c r="O387" s="97">
        <f t="shared" si="13"/>
        <v>136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 t="s">
        <v>27</v>
      </c>
      <c r="AE387" s="29"/>
      <c r="AF387" s="30"/>
      <c r="AG387" s="30"/>
      <c r="AH387" s="29"/>
      <c r="AI387" s="30"/>
      <c r="AJ387" s="30"/>
    </row>
    <row r="388" spans="1:38" x14ac:dyDescent="0.25">
      <c r="A388" s="19" t="s">
        <v>41</v>
      </c>
      <c r="B388" s="24" t="s">
        <v>101</v>
      </c>
      <c r="C388" s="24" t="s">
        <v>61</v>
      </c>
      <c r="D388" s="21" t="s">
        <v>49</v>
      </c>
      <c r="E388" s="21" t="s">
        <v>29</v>
      </c>
      <c r="F388" s="21">
        <v>4</v>
      </c>
      <c r="G388" s="21" t="s">
        <v>26</v>
      </c>
      <c r="H388" s="21">
        <v>1582</v>
      </c>
      <c r="I388" s="21">
        <v>100</v>
      </c>
      <c r="J388" s="1">
        <v>140397.05950609027</v>
      </c>
      <c r="K388" s="43">
        <v>42846</v>
      </c>
      <c r="L388" s="23">
        <v>118</v>
      </c>
      <c r="M388" s="72" t="str">
        <f t="shared" si="12"/>
        <v>Hyundai New Elantra 1.6 CRDi / dizel / 100kW / 136KS / ručni / 6 stupnjeva prijenosa / 4-vrata</v>
      </c>
      <c r="N388" s="92" t="s">
        <v>103</v>
      </c>
      <c r="O388" s="97">
        <f t="shared" si="13"/>
        <v>136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8" x14ac:dyDescent="0.25">
      <c r="A389" s="19" t="s">
        <v>41</v>
      </c>
      <c r="B389" s="24" t="s">
        <v>101</v>
      </c>
      <c r="C389" s="24" t="s">
        <v>44</v>
      </c>
      <c r="D389" s="21" t="s">
        <v>49</v>
      </c>
      <c r="E389" s="21" t="s">
        <v>29</v>
      </c>
      <c r="F389" s="21">
        <v>4</v>
      </c>
      <c r="G389" s="21" t="s">
        <v>26</v>
      </c>
      <c r="H389" s="21">
        <v>1582</v>
      </c>
      <c r="I389" s="21">
        <v>100</v>
      </c>
      <c r="J389" s="1">
        <v>150197.11540142732</v>
      </c>
      <c r="K389" s="43">
        <v>42846</v>
      </c>
      <c r="L389" s="23">
        <v>118</v>
      </c>
      <c r="M389" s="72" t="str">
        <f t="shared" si="12"/>
        <v>Hyundai New Elantra 1.6 CRDi / dizel / 100kW / 136KS / ručni / 6 stupnjeva prijenosa / 4-vrata</v>
      </c>
      <c r="N389" s="92" t="s">
        <v>103</v>
      </c>
      <c r="O389" s="97">
        <f t="shared" si="13"/>
        <v>136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8" ht="15.75" thickBot="1" x14ac:dyDescent="0.3">
      <c r="A390" s="31" t="s">
        <v>41</v>
      </c>
      <c r="B390" s="32" t="s">
        <v>101</v>
      </c>
      <c r="C390" s="32" t="s">
        <v>44</v>
      </c>
      <c r="D390" s="34" t="s">
        <v>86</v>
      </c>
      <c r="E390" s="34" t="s">
        <v>87</v>
      </c>
      <c r="F390" s="34">
        <v>4</v>
      </c>
      <c r="G390" s="34" t="s">
        <v>26</v>
      </c>
      <c r="H390" s="34">
        <v>1582</v>
      </c>
      <c r="I390" s="34">
        <v>100</v>
      </c>
      <c r="J390" s="3">
        <v>161326.92307621666</v>
      </c>
      <c r="K390" s="42">
        <v>42846</v>
      </c>
      <c r="L390" s="36">
        <v>109</v>
      </c>
      <c r="M390" s="74" t="str">
        <f t="shared" si="12"/>
        <v>Hyundai New Elantra 1.6 CRDi DCT / dizel / 100kW / 136KS / 7DCT / 7 stupnjeva automatski / 4-vrata</v>
      </c>
      <c r="N390" s="103" t="s">
        <v>104</v>
      </c>
      <c r="O390" s="98">
        <f t="shared" si="13"/>
        <v>136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37" t="s">
        <v>41</v>
      </c>
      <c r="B391" s="38" t="s">
        <v>207</v>
      </c>
      <c r="C391" s="38" t="s">
        <v>208</v>
      </c>
      <c r="D391" s="39" t="s">
        <v>49</v>
      </c>
      <c r="E391" s="39" t="s">
        <v>29</v>
      </c>
      <c r="F391" s="39">
        <v>5</v>
      </c>
      <c r="G391" s="39" t="s">
        <v>25</v>
      </c>
      <c r="H391" s="39">
        <v>998</v>
      </c>
      <c r="I391" s="39">
        <v>88</v>
      </c>
      <c r="J391" s="2">
        <v>110852.94117647709</v>
      </c>
      <c r="K391" s="41">
        <v>43028</v>
      </c>
      <c r="L391" s="40">
        <v>125</v>
      </c>
      <c r="M391" s="73" t="str">
        <f t="shared" ref="M391:M393" si="46">N391&amp;" / "&amp;G391&amp;" / "&amp;I391&amp;"kW"&amp;" / "&amp;O391&amp;"KS"&amp;" / "&amp;D391&amp;" / "&amp;E391&amp;" / "&amp;F391&amp;"-vrata"</f>
        <v>Hyundai Kona 1.0 T-GDI 120 ISG / benzin / 88kW / 120KS / ručni / 6 stupnjeva prijenosa / 5-vrata</v>
      </c>
      <c r="N391" s="105" t="s">
        <v>214</v>
      </c>
      <c r="O391" s="106">
        <f t="shared" ref="O391:O393" si="47">ROUND(I391*1.36,0)</f>
        <v>120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  <c r="AL391" s="108"/>
    </row>
    <row r="392" spans="1:38" x14ac:dyDescent="0.25">
      <c r="A392" s="19" t="s">
        <v>41</v>
      </c>
      <c r="B392" s="24" t="s">
        <v>207</v>
      </c>
      <c r="C392" s="24" t="s">
        <v>209</v>
      </c>
      <c r="D392" s="21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</v>
      </c>
      <c r="J392" s="1">
        <v>115754.90195695794</v>
      </c>
      <c r="K392" s="43">
        <v>43028</v>
      </c>
      <c r="L392" s="23">
        <v>125</v>
      </c>
      <c r="M392" s="72" t="str">
        <f t="shared" si="46"/>
        <v>Hyundai Kona 1.0 T-GDI 120 ISG / benzin / 88kW / 120KS / ručni / 6 stupnjeva prijenosa / 5-vrata</v>
      </c>
      <c r="N392" s="92" t="s">
        <v>214</v>
      </c>
      <c r="O392" s="97">
        <f t="shared" si="47"/>
        <v>120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  <c r="AL392" s="108"/>
    </row>
    <row r="393" spans="1:38" x14ac:dyDescent="0.25">
      <c r="A393" s="19" t="s">
        <v>41</v>
      </c>
      <c r="B393" s="24" t="s">
        <v>207</v>
      </c>
      <c r="C393" s="24" t="s">
        <v>210</v>
      </c>
      <c r="D393" s="21" t="s">
        <v>49</v>
      </c>
      <c r="E393" s="21" t="s">
        <v>29</v>
      </c>
      <c r="F393" s="21">
        <v>5</v>
      </c>
      <c r="G393" s="21" t="s">
        <v>25</v>
      </c>
      <c r="H393" s="21">
        <v>998</v>
      </c>
      <c r="I393" s="21">
        <v>88</v>
      </c>
      <c r="J393" s="1">
        <v>118696.07842787192</v>
      </c>
      <c r="K393" s="43">
        <v>43028</v>
      </c>
      <c r="L393" s="23">
        <v>125</v>
      </c>
      <c r="M393" s="72" t="str">
        <f t="shared" si="46"/>
        <v>Hyundai Kona 1.0 T-GDI 120 ISG 16" / benzin / 88kW / 120KS / ručni / 6 stupnjeva prijenosa / 5-vrata</v>
      </c>
      <c r="N393" s="92" t="s">
        <v>215</v>
      </c>
      <c r="O393" s="97">
        <f t="shared" si="47"/>
        <v>120</v>
      </c>
      <c r="P393" s="25"/>
      <c r="Q393" s="26"/>
      <c r="R393" s="26"/>
      <c r="S393" s="27"/>
      <c r="T393" s="27"/>
      <c r="U393" s="27"/>
      <c r="V393" s="27"/>
      <c r="W393" s="27"/>
      <c r="X393" s="27"/>
      <c r="Y393" s="26"/>
      <c r="Z393" s="27"/>
      <c r="AA393" s="27"/>
      <c r="AB393" s="27"/>
      <c r="AC393" s="27"/>
      <c r="AD393" s="26" t="s">
        <v>27</v>
      </c>
      <c r="AE393" s="29"/>
      <c r="AF393" s="30"/>
      <c r="AG393" s="30"/>
      <c r="AH393" s="29"/>
      <c r="AI393" s="30"/>
      <c r="AJ393" s="30"/>
      <c r="AL393" s="108"/>
    </row>
    <row r="394" spans="1:38" x14ac:dyDescent="0.25">
      <c r="A394" s="107" t="s">
        <v>41</v>
      </c>
      <c r="B394" s="24" t="s">
        <v>207</v>
      </c>
      <c r="C394" s="24" t="s">
        <v>210</v>
      </c>
      <c r="D394" s="21" t="s">
        <v>49</v>
      </c>
      <c r="E394" s="21" t="s">
        <v>29</v>
      </c>
      <c r="F394" s="21">
        <v>5</v>
      </c>
      <c r="G394" s="21" t="s">
        <v>25</v>
      </c>
      <c r="H394" s="21">
        <v>998</v>
      </c>
      <c r="I394" s="21">
        <v>88</v>
      </c>
      <c r="J394" s="1">
        <v>121637.25490031752</v>
      </c>
      <c r="K394" s="43">
        <v>43028</v>
      </c>
      <c r="L394" s="23">
        <v>125</v>
      </c>
      <c r="M394" s="72" t="str">
        <f t="shared" si="12"/>
        <v>Hyundai Kona 1.0 T-GDI 120 ISG 17" / benzin / 88kW / 120KS / ručni / 6 stupnjeva prijenosa / 5-vrata</v>
      </c>
      <c r="N394" s="92" t="s">
        <v>216</v>
      </c>
      <c r="O394" s="97">
        <f t="shared" si="13"/>
        <v>120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  <c r="AL394" s="108"/>
    </row>
    <row r="395" spans="1:38" x14ac:dyDescent="0.25">
      <c r="A395" s="37" t="s">
        <v>41</v>
      </c>
      <c r="B395" s="38" t="s">
        <v>207</v>
      </c>
      <c r="C395" s="38" t="s">
        <v>211</v>
      </c>
      <c r="D395" s="39" t="s">
        <v>49</v>
      </c>
      <c r="E395" s="39" t="s">
        <v>29</v>
      </c>
      <c r="F395" s="39">
        <v>5</v>
      </c>
      <c r="G395" s="39" t="s">
        <v>25</v>
      </c>
      <c r="H395" s="21">
        <v>998</v>
      </c>
      <c r="I395" s="21">
        <v>88</v>
      </c>
      <c r="J395" s="2">
        <v>134382.35292590229</v>
      </c>
      <c r="K395" s="43">
        <v>43028</v>
      </c>
      <c r="L395" s="23">
        <v>125</v>
      </c>
      <c r="M395" s="73" t="str">
        <f t="shared" ref="M395:M404" si="48">N395&amp;" / "&amp;G395&amp;" / "&amp;I395&amp;"kW"&amp;" / "&amp;O395&amp;"KS"&amp;" / "&amp;D395&amp;" / "&amp;E395&amp;" / "&amp;F395&amp;"-vrata"</f>
        <v>Hyundai Kona 1.0 T-GDI 120 ISG / benzin / 88kW / 120KS / ručni / 6 stupnjeva prijenosa / 5-vrata</v>
      </c>
      <c r="N395" s="105" t="s">
        <v>214</v>
      </c>
      <c r="O395" s="106">
        <f t="shared" ref="O395:O404" si="49">ROUND(I395*1.36,0)</f>
        <v>120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</row>
    <row r="396" spans="1:38" x14ac:dyDescent="0.25">
      <c r="A396" s="19" t="s">
        <v>41</v>
      </c>
      <c r="B396" s="24" t="s">
        <v>207</v>
      </c>
      <c r="C396" s="24" t="s">
        <v>212</v>
      </c>
      <c r="D396" s="21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</v>
      </c>
      <c r="J396" s="1">
        <v>148107.84312073136</v>
      </c>
      <c r="K396" s="43">
        <v>43028</v>
      </c>
      <c r="L396" s="23">
        <v>125</v>
      </c>
      <c r="M396" s="72" t="str">
        <f t="shared" si="48"/>
        <v>Hyundai Kona 1.0 T-GDI 120 ISG / benzin / 88kW / 120KS / ručni / 6 stupnjeva prijenosa / 5-vrata</v>
      </c>
      <c r="N396" s="92" t="s">
        <v>214</v>
      </c>
      <c r="O396" s="97">
        <f t="shared" si="49"/>
        <v>120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</row>
    <row r="397" spans="1:38" s="129" customFormat="1" x14ac:dyDescent="0.25">
      <c r="A397" s="19" t="s">
        <v>41</v>
      </c>
      <c r="B397" s="24" t="s">
        <v>207</v>
      </c>
      <c r="C397" s="24" t="s">
        <v>213</v>
      </c>
      <c r="D397" s="21" t="s">
        <v>86</v>
      </c>
      <c r="E397" s="21" t="s">
        <v>87</v>
      </c>
      <c r="F397" s="21">
        <v>5</v>
      </c>
      <c r="G397" s="21" t="s">
        <v>25</v>
      </c>
      <c r="H397" s="21">
        <v>1591</v>
      </c>
      <c r="I397" s="21">
        <v>130</v>
      </c>
      <c r="J397" s="1">
        <v>178096.15383056152</v>
      </c>
      <c r="K397" s="43">
        <v>43028</v>
      </c>
      <c r="L397" s="23">
        <v>153</v>
      </c>
      <c r="M397" s="72" t="str">
        <f t="shared" si="48"/>
        <v>Hyundai Kona 1.6 T-GDI 177 ISG 4WD 7DCT / benzin / 130kW / 177KS / 7DCT / 7 stupnjeva automatski / 5-vrata</v>
      </c>
      <c r="N397" s="92" t="s">
        <v>217</v>
      </c>
      <c r="O397" s="97">
        <f t="shared" si="49"/>
        <v>177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</row>
    <row r="398" spans="1:38" x14ac:dyDescent="0.25">
      <c r="A398" s="37" t="s">
        <v>41</v>
      </c>
      <c r="B398" s="38" t="s">
        <v>207</v>
      </c>
      <c r="C398" s="38" t="s">
        <v>208</v>
      </c>
      <c r="D398" s="39" t="s">
        <v>49</v>
      </c>
      <c r="E398" s="39" t="s">
        <v>29</v>
      </c>
      <c r="F398" s="39">
        <v>5</v>
      </c>
      <c r="G398" s="39" t="s">
        <v>25</v>
      </c>
      <c r="H398" s="39">
        <v>998</v>
      </c>
      <c r="I398" s="39">
        <v>88</v>
      </c>
      <c r="J398" s="2">
        <v>113455.88235293023</v>
      </c>
      <c r="K398" s="41">
        <v>43084</v>
      </c>
      <c r="L398" s="40">
        <v>117</v>
      </c>
      <c r="M398" s="73" t="str">
        <f>N398&amp;" / "&amp;G398&amp;" / "&amp;I398&amp;"kW"&amp;" / "&amp;O398&amp;"KS"&amp;" / "&amp;D398&amp;" / "&amp;E398&amp;" / "&amp;F398&amp;"-vrata"</f>
        <v>Hyundai Kona 1.0 T-GDI 120 ISG / benzin / 88kW / 120KS / ručni / 6 stupnjeva prijenosa / 5-vrata</v>
      </c>
      <c r="N398" s="105" t="s">
        <v>214</v>
      </c>
      <c r="O398" s="106">
        <f>ROUND(I398*1.36,0)</f>
        <v>120</v>
      </c>
      <c r="P398" s="124"/>
      <c r="Q398" s="125"/>
      <c r="R398" s="125"/>
      <c r="S398" s="126"/>
      <c r="T398" s="126"/>
      <c r="U398" s="126"/>
      <c r="V398" s="126"/>
      <c r="W398" s="126"/>
      <c r="X398" s="126"/>
      <c r="Y398" s="125"/>
      <c r="Z398" s="126"/>
      <c r="AA398" s="126"/>
      <c r="AB398" s="126"/>
      <c r="AC398" s="126"/>
      <c r="AD398" s="125" t="s">
        <v>27</v>
      </c>
      <c r="AE398" s="127"/>
      <c r="AF398" s="128"/>
      <c r="AG398" s="128"/>
      <c r="AH398" s="127"/>
      <c r="AI398" s="128"/>
      <c r="AJ398" s="128"/>
      <c r="AL398" s="108"/>
    </row>
    <row r="399" spans="1:38" x14ac:dyDescent="0.25">
      <c r="A399" s="19" t="s">
        <v>41</v>
      </c>
      <c r="B399" s="24" t="s">
        <v>207</v>
      </c>
      <c r="C399" s="24" t="s">
        <v>209</v>
      </c>
      <c r="D399" s="21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</v>
      </c>
      <c r="J399" s="1">
        <v>118357.84301179329</v>
      </c>
      <c r="K399" s="43">
        <v>43084</v>
      </c>
      <c r="L399" s="23">
        <v>117</v>
      </c>
      <c r="M399" s="72" t="str">
        <f>N399&amp;" / "&amp;G399&amp;" / "&amp;I399&amp;"kW"&amp;" / "&amp;O399&amp;"KS"&amp;" / "&amp;D399&amp;" / "&amp;E399&amp;" / "&amp;F399&amp;"-vrata"</f>
        <v>Hyundai Kona 1.0 T-GDI 120 ISG / benzin / 88kW / 120KS / ručni / 6 stupnjeva prijenosa / 5-vrata</v>
      </c>
      <c r="N399" s="92" t="s">
        <v>214</v>
      </c>
      <c r="O399" s="97">
        <f>ROUND(I399*1.36,0)</f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  <c r="AL399" s="108"/>
    </row>
    <row r="400" spans="1:38" x14ac:dyDescent="0.25">
      <c r="A400" s="19" t="s">
        <v>41</v>
      </c>
      <c r="B400" s="24" t="s">
        <v>207</v>
      </c>
      <c r="C400" s="24" t="s">
        <v>210</v>
      </c>
      <c r="D400" s="21" t="s">
        <v>49</v>
      </c>
      <c r="E400" s="21" t="s">
        <v>29</v>
      </c>
      <c r="F400" s="21">
        <v>5</v>
      </c>
      <c r="G400" s="21" t="s">
        <v>25</v>
      </c>
      <c r="H400" s="21">
        <v>998</v>
      </c>
      <c r="I400" s="21">
        <v>88</v>
      </c>
      <c r="J400" s="1">
        <v>121299.01948354143</v>
      </c>
      <c r="K400" s="43">
        <v>43084</v>
      </c>
      <c r="L400" s="23">
        <v>117</v>
      </c>
      <c r="M400" s="72" t="str">
        <f>N400&amp;" / "&amp;G400&amp;" / "&amp;I400&amp;"kW"&amp;" / "&amp;O400&amp;"KS"&amp;" / "&amp;D400&amp;" / "&amp;E400&amp;" / "&amp;F400&amp;"-vrata"</f>
        <v>Hyundai Kona 1.0 T-GDI 120 ISG 16" / benzin / 88kW / 120KS / ručni / 6 stupnjeva prijenosa / 5-vrata</v>
      </c>
      <c r="N400" s="92" t="s">
        <v>215</v>
      </c>
      <c r="O400" s="97">
        <f>ROUND(I400*1.36,0)</f>
        <v>120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  <c r="AL400" s="108"/>
    </row>
    <row r="401" spans="1:38" x14ac:dyDescent="0.25">
      <c r="A401" s="37" t="s">
        <v>41</v>
      </c>
      <c r="B401" s="38" t="s">
        <v>207</v>
      </c>
      <c r="C401" s="38" t="s">
        <v>208</v>
      </c>
      <c r="D401" s="39" t="s">
        <v>49</v>
      </c>
      <c r="E401" s="39" t="s">
        <v>29</v>
      </c>
      <c r="F401" s="39">
        <v>5</v>
      </c>
      <c r="G401" s="39" t="s">
        <v>25</v>
      </c>
      <c r="H401" s="39">
        <v>998</v>
      </c>
      <c r="I401" s="39">
        <v>88</v>
      </c>
      <c r="J401" s="2">
        <v>113724.9999926842</v>
      </c>
      <c r="K401" s="41">
        <v>43112</v>
      </c>
      <c r="L401" s="40">
        <v>117</v>
      </c>
      <c r="M401" s="73" t="str">
        <f t="shared" si="48"/>
        <v>Hyundai Kona 1.0 T-GDI 120 ISG / benzin / 88kW / 120KS / ručni / 6 stupnjeva prijenosa / 5-vrata</v>
      </c>
      <c r="N401" s="105" t="s">
        <v>214</v>
      </c>
      <c r="O401" s="106">
        <f t="shared" si="49"/>
        <v>120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  <c r="AL401" s="108"/>
    </row>
    <row r="402" spans="1:38" x14ac:dyDescent="0.25">
      <c r="A402" s="19" t="s">
        <v>41</v>
      </c>
      <c r="B402" s="24" t="s">
        <v>207</v>
      </c>
      <c r="C402" s="24" t="s">
        <v>209</v>
      </c>
      <c r="D402" s="21" t="s">
        <v>49</v>
      </c>
      <c r="E402" s="21" t="s">
        <v>29</v>
      </c>
      <c r="F402" s="21">
        <v>5</v>
      </c>
      <c r="G402" s="21" t="s">
        <v>25</v>
      </c>
      <c r="H402" s="21">
        <v>998</v>
      </c>
      <c r="I402" s="21">
        <v>88</v>
      </c>
      <c r="J402" s="1">
        <v>118724.99986600372</v>
      </c>
      <c r="K402" s="41">
        <v>43112</v>
      </c>
      <c r="L402" s="23">
        <v>117</v>
      </c>
      <c r="M402" s="72" t="str">
        <f t="shared" si="48"/>
        <v>Hyundai Kona 1.0 T-GDI 120 ISG / benzin / 88kW / 120KS / ručni / 6 stupnjeva prijenosa / 5-vrata</v>
      </c>
      <c r="N402" s="92" t="s">
        <v>214</v>
      </c>
      <c r="O402" s="97">
        <f t="shared" si="49"/>
        <v>120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  <c r="AL402" s="108"/>
    </row>
    <row r="403" spans="1:38" x14ac:dyDescent="0.25">
      <c r="A403" s="19" t="s">
        <v>41</v>
      </c>
      <c r="B403" s="24" t="s">
        <v>207</v>
      </c>
      <c r="C403" s="24" t="s">
        <v>210</v>
      </c>
      <c r="D403" s="21" t="s">
        <v>49</v>
      </c>
      <c r="E403" s="21" t="s">
        <v>29</v>
      </c>
      <c r="F403" s="21">
        <v>5</v>
      </c>
      <c r="G403" s="21" t="s">
        <v>25</v>
      </c>
      <c r="H403" s="21">
        <v>998</v>
      </c>
      <c r="I403" s="21">
        <v>88</v>
      </c>
      <c r="J403" s="1">
        <v>121724.99986785695</v>
      </c>
      <c r="K403" s="41">
        <v>43112</v>
      </c>
      <c r="L403" s="23">
        <v>117</v>
      </c>
      <c r="M403" s="72" t="str">
        <f t="shared" si="48"/>
        <v>Hyundai Kona 1.0 T-GDI 120 ISG 16" / benzin / 88kW / 120KS / ručni / 6 stupnjeva prijenosa / 5-vrata</v>
      </c>
      <c r="N403" s="92" t="s">
        <v>215</v>
      </c>
      <c r="O403" s="97">
        <f t="shared" si="49"/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  <c r="AL403" s="108"/>
    </row>
    <row r="404" spans="1:38" x14ac:dyDescent="0.25">
      <c r="A404" s="107" t="s">
        <v>41</v>
      </c>
      <c r="B404" s="24" t="s">
        <v>207</v>
      </c>
      <c r="C404" s="24" t="s">
        <v>210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</v>
      </c>
      <c r="J404" s="1">
        <v>122069.99986077243</v>
      </c>
      <c r="K404" s="41">
        <v>43112</v>
      </c>
      <c r="L404" s="23">
        <v>125</v>
      </c>
      <c r="M404" s="72" t="str">
        <f t="shared" si="48"/>
        <v>Hyundai Kona 1.0 T-GDI 120 ISG 17" / benzin / 88kW / 120KS / ručni / 6 stupnjeva prijenosa / 5-vrata</v>
      </c>
      <c r="N404" s="92" t="s">
        <v>216</v>
      </c>
      <c r="O404" s="97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25">
      <c r="A405" s="37" t="s">
        <v>41</v>
      </c>
      <c r="B405" s="38" t="s">
        <v>207</v>
      </c>
      <c r="C405" s="38" t="s">
        <v>211</v>
      </c>
      <c r="D405" s="39" t="s">
        <v>49</v>
      </c>
      <c r="E405" s="39" t="s">
        <v>29</v>
      </c>
      <c r="F405" s="39">
        <v>5</v>
      </c>
      <c r="G405" s="39" t="s">
        <v>25</v>
      </c>
      <c r="H405" s="21">
        <v>998</v>
      </c>
      <c r="I405" s="21">
        <v>88</v>
      </c>
      <c r="J405" s="2">
        <v>134069.99998098033</v>
      </c>
      <c r="K405" s="41">
        <v>43112</v>
      </c>
      <c r="L405" s="23">
        <v>125</v>
      </c>
      <c r="M405" s="73" t="str">
        <f t="shared" ref="M405:M448" si="50">N405&amp;" / "&amp;G405&amp;" / "&amp;I405&amp;"kW"&amp;" / "&amp;O405&amp;"KS"&amp;" / "&amp;D405&amp;" / "&amp;E405&amp;" / "&amp;F405&amp;"-vrata"</f>
        <v>Hyundai Kona 1.0 T-GDI 120 ISG / benzin / 88kW / 120KS / ručni / 6 stupnjeva prijenosa / 5-vrata</v>
      </c>
      <c r="N405" s="105" t="s">
        <v>214</v>
      </c>
      <c r="O405" s="106">
        <f t="shared" ref="O405:O444" si="51">ROUND(I405*1.36,0)</f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</row>
    <row r="406" spans="1:38" x14ac:dyDescent="0.25">
      <c r="A406" s="19" t="s">
        <v>41</v>
      </c>
      <c r="B406" s="24" t="s">
        <v>207</v>
      </c>
      <c r="C406" s="24" t="s">
        <v>212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148069.99997875906</v>
      </c>
      <c r="K406" s="41">
        <v>43112</v>
      </c>
      <c r="L406" s="23">
        <v>125</v>
      </c>
      <c r="M406" s="72" t="str">
        <f t="shared" si="50"/>
        <v>Hyundai Kona 1.0 T-GDI 120 ISG / benzin / 88kW / 120KS / ručni / 6 stupnjeva prijenosa / 5-vrata</v>
      </c>
      <c r="N406" s="92" t="s">
        <v>214</v>
      </c>
      <c r="O406" s="97">
        <f t="shared" si="51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</row>
    <row r="407" spans="1:38" ht="15.75" thickBot="1" x14ac:dyDescent="0.3">
      <c r="A407" s="31" t="s">
        <v>41</v>
      </c>
      <c r="B407" s="32" t="s">
        <v>207</v>
      </c>
      <c r="C407" s="32" t="s">
        <v>213</v>
      </c>
      <c r="D407" s="34" t="s">
        <v>86</v>
      </c>
      <c r="E407" s="34" t="s">
        <v>87</v>
      </c>
      <c r="F407" s="34">
        <v>5</v>
      </c>
      <c r="G407" s="34" t="s">
        <v>25</v>
      </c>
      <c r="H407" s="34">
        <v>1591</v>
      </c>
      <c r="I407" s="34">
        <v>130</v>
      </c>
      <c r="J407" s="3">
        <v>177828.57190378723</v>
      </c>
      <c r="K407" s="42">
        <v>43112</v>
      </c>
      <c r="L407" s="36">
        <v>153</v>
      </c>
      <c r="M407" s="74" t="str">
        <f t="shared" si="50"/>
        <v>Hyundai Kona 1.6 T-GDI 177 ISG 4WD 7DCT / benzin / 130kW / 177KS / 7DCT / 7 stupnjeva automatski / 5-vrata</v>
      </c>
      <c r="N407" s="103" t="s">
        <v>217</v>
      </c>
      <c r="O407" s="98">
        <f t="shared" si="51"/>
        <v>177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</row>
    <row r="408" spans="1:38" x14ac:dyDescent="0.25">
      <c r="A408" s="12" t="s">
        <v>41</v>
      </c>
      <c r="B408" s="45" t="s">
        <v>207</v>
      </c>
      <c r="C408" s="45" t="s">
        <v>208</v>
      </c>
      <c r="D408" s="15" t="s">
        <v>49</v>
      </c>
      <c r="E408" s="15" t="s">
        <v>29</v>
      </c>
      <c r="F408" s="15">
        <v>5</v>
      </c>
      <c r="G408" s="15" t="s">
        <v>25</v>
      </c>
      <c r="H408" s="15">
        <v>998</v>
      </c>
      <c r="I408" s="15">
        <v>88</v>
      </c>
      <c r="J408" s="4">
        <v>113520</v>
      </c>
      <c r="K408" s="46">
        <v>43264</v>
      </c>
      <c r="L408" s="17">
        <v>124</v>
      </c>
      <c r="M408" s="75" t="str">
        <f t="shared" si="50"/>
        <v>Hyundai Kona 1.0 T-GDI 120 ISG / benzin / 88kW / 120KS / ručni / 6 stupnjeva prijenosa / 5-vrata</v>
      </c>
      <c r="N408" s="102" t="s">
        <v>214</v>
      </c>
      <c r="O408" s="96">
        <f t="shared" si="51"/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  <c r="AL408" s="108"/>
    </row>
    <row r="409" spans="1:38" x14ac:dyDescent="0.25">
      <c r="A409" s="19" t="s">
        <v>41</v>
      </c>
      <c r="B409" s="24" t="s">
        <v>207</v>
      </c>
      <c r="C409" s="24" t="s">
        <v>209</v>
      </c>
      <c r="D409" s="21" t="s">
        <v>49</v>
      </c>
      <c r="E409" s="21" t="s">
        <v>29</v>
      </c>
      <c r="F409" s="21">
        <v>5</v>
      </c>
      <c r="G409" s="21" t="s">
        <v>25</v>
      </c>
      <c r="H409" s="21">
        <v>998</v>
      </c>
      <c r="I409" s="21">
        <v>88</v>
      </c>
      <c r="J409" s="1">
        <v>121520</v>
      </c>
      <c r="K409" s="41">
        <v>43264</v>
      </c>
      <c r="L409" s="23">
        <v>124</v>
      </c>
      <c r="M409" s="72" t="str">
        <f t="shared" si="50"/>
        <v>Hyundai Kona 1.0 T-GDI 120 ISG / benzin / 88kW / 120KS / ručni / 6 stupnjeva prijenosa / 5-vrata</v>
      </c>
      <c r="N409" s="92" t="s">
        <v>214</v>
      </c>
      <c r="O409" s="97">
        <f t="shared" si="51"/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  <c r="AL409" s="108"/>
    </row>
    <row r="410" spans="1:38" x14ac:dyDescent="0.25">
      <c r="A410" s="19" t="s">
        <v>41</v>
      </c>
      <c r="B410" s="24" t="s">
        <v>207</v>
      </c>
      <c r="C410" s="24" t="s">
        <v>210</v>
      </c>
      <c r="D410" s="21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</v>
      </c>
      <c r="J410" s="1">
        <v>124520</v>
      </c>
      <c r="K410" s="41">
        <v>43264</v>
      </c>
      <c r="L410" s="23">
        <v>124</v>
      </c>
      <c r="M410" s="72" t="str">
        <f t="shared" si="50"/>
        <v>Hyundai Kona 1.0 T-GDI 120 ISG 16" / benzin / 88kW / 120KS / ručni / 6 stupnjeva prijenosa / 5-vrata</v>
      </c>
      <c r="N410" s="92" t="s">
        <v>215</v>
      </c>
      <c r="O410" s="97">
        <f t="shared" si="51"/>
        <v>120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  <c r="AL410" s="108"/>
    </row>
    <row r="411" spans="1:38" x14ac:dyDescent="0.25">
      <c r="A411" s="19" t="s">
        <v>41</v>
      </c>
      <c r="B411" s="24" t="s">
        <v>207</v>
      </c>
      <c r="C411" s="24" t="s">
        <v>210</v>
      </c>
      <c r="D411" s="21" t="s">
        <v>49</v>
      </c>
      <c r="E411" s="21" t="s">
        <v>29</v>
      </c>
      <c r="F411" s="21">
        <v>5</v>
      </c>
      <c r="G411" s="21" t="s">
        <v>25</v>
      </c>
      <c r="H411" s="21">
        <v>998</v>
      </c>
      <c r="I411" s="21">
        <v>88</v>
      </c>
      <c r="J411" s="1">
        <v>126170</v>
      </c>
      <c r="K411" s="41">
        <v>43264</v>
      </c>
      <c r="L411" s="23">
        <v>127</v>
      </c>
      <c r="M411" s="72" t="str">
        <f t="shared" si="50"/>
        <v>Hyundai Kona 1.0 T-GDI 120 ISG 17" / benzin / 88kW / 120KS / ručni / 6 stupnjeva prijenosa / 5-vrata</v>
      </c>
      <c r="N411" s="92" t="s">
        <v>216</v>
      </c>
      <c r="O411" s="97">
        <f t="shared" si="51"/>
        <v>120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  <c r="AL411" s="108"/>
    </row>
    <row r="412" spans="1:38" x14ac:dyDescent="0.25">
      <c r="A412" s="37" t="s">
        <v>41</v>
      </c>
      <c r="B412" s="38" t="s">
        <v>207</v>
      </c>
      <c r="C412" s="38" t="s">
        <v>211</v>
      </c>
      <c r="D412" s="39" t="s">
        <v>49</v>
      </c>
      <c r="E412" s="39" t="s">
        <v>29</v>
      </c>
      <c r="F412" s="39">
        <v>5</v>
      </c>
      <c r="G412" s="39" t="s">
        <v>25</v>
      </c>
      <c r="H412" s="21">
        <v>998</v>
      </c>
      <c r="I412" s="21">
        <v>88</v>
      </c>
      <c r="J412" s="2">
        <v>138170</v>
      </c>
      <c r="K412" s="41">
        <v>43264</v>
      </c>
      <c r="L412" s="23">
        <v>127</v>
      </c>
      <c r="M412" s="73" t="str">
        <f t="shared" ref="M412:M434" si="52">N412&amp;" / "&amp;G412&amp;" / "&amp;I412&amp;"kW"&amp;" / "&amp;O412&amp;"KS"&amp;" / "&amp;D412&amp;" / "&amp;E412&amp;" / "&amp;F412&amp;"-vrata"</f>
        <v>Hyundai Kona 1.0 T-GDI 120 ISG / benzin / 88kW / 120KS / ručni / 6 stupnjeva prijenosa / 5-vrata</v>
      </c>
      <c r="N412" s="105" t="s">
        <v>214</v>
      </c>
      <c r="O412" s="106">
        <f t="shared" ref="O412:O434" si="53">ROUND(I412*1.36,0)</f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</row>
    <row r="413" spans="1:38" x14ac:dyDescent="0.25">
      <c r="A413" s="19" t="s">
        <v>41</v>
      </c>
      <c r="B413" s="24" t="s">
        <v>207</v>
      </c>
      <c r="C413" s="24" t="s">
        <v>212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150161.91</v>
      </c>
      <c r="K413" s="41">
        <v>43264</v>
      </c>
      <c r="L413" s="23">
        <v>127</v>
      </c>
      <c r="M413" s="72" t="str">
        <f t="shared" si="52"/>
        <v>Hyundai Kona 1.0 T-GDI 120 ISG / benzin / 88kW / 120KS / ručni / 6 stupnjeva prijenosa / 5-vrata</v>
      </c>
      <c r="N413" s="92" t="s">
        <v>214</v>
      </c>
      <c r="O413" s="97">
        <f t="shared" si="53"/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</row>
    <row r="414" spans="1:38" s="129" customFormat="1" ht="15.75" thickBot="1" x14ac:dyDescent="0.3">
      <c r="A414" s="31" t="s">
        <v>41</v>
      </c>
      <c r="B414" s="32" t="s">
        <v>207</v>
      </c>
      <c r="C414" s="32" t="s">
        <v>213</v>
      </c>
      <c r="D414" s="34" t="s">
        <v>86</v>
      </c>
      <c r="E414" s="34" t="s">
        <v>87</v>
      </c>
      <c r="F414" s="34">
        <v>5</v>
      </c>
      <c r="G414" s="34" t="s">
        <v>25</v>
      </c>
      <c r="H414" s="34">
        <v>1591</v>
      </c>
      <c r="I414" s="34">
        <v>130</v>
      </c>
      <c r="J414" s="3">
        <v>180209.52</v>
      </c>
      <c r="K414" s="42">
        <v>43264</v>
      </c>
      <c r="L414" s="36">
        <v>158</v>
      </c>
      <c r="M414" s="150" t="str">
        <f t="shared" si="52"/>
        <v>Hyundai Kona 1.6 T-GDI 177 ISG 4WD 7DCT / benzin / 130kW / 177KS / 7DCT / 7 stupnjeva automatski / 5-vrata</v>
      </c>
      <c r="N414" s="103" t="s">
        <v>217</v>
      </c>
      <c r="O414" s="98">
        <f t="shared" si="53"/>
        <v>177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8" x14ac:dyDescent="0.25">
      <c r="A415" s="37" t="s">
        <v>41</v>
      </c>
      <c r="B415" s="38" t="s">
        <v>207</v>
      </c>
      <c r="C415" s="38" t="s">
        <v>209</v>
      </c>
      <c r="D415" s="39" t="s">
        <v>49</v>
      </c>
      <c r="E415" s="39" t="s">
        <v>29</v>
      </c>
      <c r="F415" s="39">
        <v>5</v>
      </c>
      <c r="G415" s="39" t="s">
        <v>25</v>
      </c>
      <c r="H415" s="39">
        <v>998</v>
      </c>
      <c r="I415" s="39">
        <v>88</v>
      </c>
      <c r="J415" s="1">
        <v>123520</v>
      </c>
      <c r="K415" s="43">
        <v>43466</v>
      </c>
      <c r="L415" s="23">
        <v>124</v>
      </c>
      <c r="M415" s="146" t="str">
        <f t="shared" si="52"/>
        <v>Hyundai Kona 1.0 T-GDI 120 ISG / benzin / 88kW / 120KS / ručni / 6 stupnjeva prijenosa / 5-vrata</v>
      </c>
      <c r="N415" s="92" t="s">
        <v>214</v>
      </c>
      <c r="O415" s="94">
        <f t="shared" si="53"/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/>
      <c r="AE415" s="29"/>
      <c r="AF415" s="30"/>
      <c r="AG415" s="30"/>
      <c r="AH415" s="29"/>
      <c r="AI415" s="30"/>
      <c r="AJ415" s="30"/>
    </row>
    <row r="416" spans="1:38" x14ac:dyDescent="0.25">
      <c r="A416" s="19" t="s">
        <v>41</v>
      </c>
      <c r="B416" s="24" t="s">
        <v>207</v>
      </c>
      <c r="C416" s="24" t="s">
        <v>210</v>
      </c>
      <c r="D416" s="21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</v>
      </c>
      <c r="J416" s="1">
        <v>126820</v>
      </c>
      <c r="K416" s="43" t="s">
        <v>324</v>
      </c>
      <c r="L416" s="23">
        <v>124</v>
      </c>
      <c r="M416" s="146" t="str">
        <f t="shared" si="52"/>
        <v>Hyundai Kona 1.0 T-GDI 120 ISG 16" / benzin / 88kW / 120KS / ručni / 6 stupnjeva prijenosa / 5-vrata</v>
      </c>
      <c r="N416" s="92" t="s">
        <v>215</v>
      </c>
      <c r="O416" s="131">
        <f t="shared" si="53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/>
      <c r="AE416" s="29"/>
      <c r="AF416" s="30"/>
      <c r="AG416" s="30"/>
      <c r="AH416" s="29"/>
      <c r="AI416" s="30"/>
      <c r="AJ416" s="30"/>
    </row>
    <row r="417" spans="1:38" x14ac:dyDescent="0.25">
      <c r="A417" s="19" t="s">
        <v>41</v>
      </c>
      <c r="B417" s="24" t="s">
        <v>207</v>
      </c>
      <c r="C417" s="24" t="s">
        <v>210</v>
      </c>
      <c r="D417" s="21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</v>
      </c>
      <c r="J417" s="1">
        <v>128470</v>
      </c>
      <c r="K417" s="43">
        <v>43466</v>
      </c>
      <c r="L417" s="23">
        <v>127</v>
      </c>
      <c r="M417" s="146" t="str">
        <f t="shared" si="52"/>
        <v>Hyundai Kona 1.0 T-GDI 120 ISG 17" / benzin / 88kW / 120KS / ručni / 6 stupnjeva prijenosa / 5-vrata</v>
      </c>
      <c r="N417" s="92" t="s">
        <v>216</v>
      </c>
      <c r="O417" s="131">
        <f t="shared" si="53"/>
        <v>120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/>
      <c r="AE417" s="29"/>
      <c r="AF417" s="30"/>
      <c r="AG417" s="30"/>
      <c r="AH417" s="29"/>
      <c r="AI417" s="30"/>
      <c r="AJ417" s="30"/>
    </row>
    <row r="418" spans="1:38" x14ac:dyDescent="0.25">
      <c r="A418" s="37" t="s">
        <v>41</v>
      </c>
      <c r="B418" s="38" t="s">
        <v>207</v>
      </c>
      <c r="C418" s="38" t="s">
        <v>211</v>
      </c>
      <c r="D418" s="39" t="s">
        <v>49</v>
      </c>
      <c r="E418" s="39" t="s">
        <v>29</v>
      </c>
      <c r="F418" s="39">
        <v>5</v>
      </c>
      <c r="G418" s="39" t="s">
        <v>25</v>
      </c>
      <c r="H418" s="21">
        <v>998</v>
      </c>
      <c r="I418" s="21">
        <v>88</v>
      </c>
      <c r="J418" s="1">
        <v>140470</v>
      </c>
      <c r="K418" s="43">
        <v>43466</v>
      </c>
      <c r="L418" s="23">
        <v>127</v>
      </c>
      <c r="M418" s="146" t="str">
        <f t="shared" si="52"/>
        <v>Hyundai Kona 1.0 T-GDI 120 ISG / benzin / 88kW / 120KS / ručni / 6 stupnjeva prijenosa / 5-vrata</v>
      </c>
      <c r="N418" s="105" t="s">
        <v>214</v>
      </c>
      <c r="O418" s="131">
        <f t="shared" si="53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/>
      <c r="AE418" s="29"/>
      <c r="AF418" s="30"/>
      <c r="AG418" s="30"/>
      <c r="AH418" s="29"/>
      <c r="AI418" s="30"/>
      <c r="AJ418" s="30"/>
    </row>
    <row r="419" spans="1:38" x14ac:dyDescent="0.25">
      <c r="A419" s="19" t="s">
        <v>41</v>
      </c>
      <c r="B419" s="24" t="s">
        <v>207</v>
      </c>
      <c r="C419" s="24" t="s">
        <v>212</v>
      </c>
      <c r="D419" s="21" t="s">
        <v>49</v>
      </c>
      <c r="E419" s="21" t="s">
        <v>29</v>
      </c>
      <c r="F419" s="21">
        <v>5</v>
      </c>
      <c r="G419" s="21" t="s">
        <v>25</v>
      </c>
      <c r="H419" s="21">
        <v>998</v>
      </c>
      <c r="I419" s="21">
        <v>88</v>
      </c>
      <c r="J419" s="1">
        <v>152470</v>
      </c>
      <c r="K419" s="43">
        <v>43466</v>
      </c>
      <c r="L419" s="23">
        <v>127</v>
      </c>
      <c r="M419" s="146" t="str">
        <f t="shared" si="52"/>
        <v>Hyundai Kona 1.0 T-GDI 120 ISG / benzin / 88kW / 120KS / ručni / 6 stupnjeva prijenosa / 5-vrata</v>
      </c>
      <c r="N419" s="92" t="s">
        <v>214</v>
      </c>
      <c r="O419" s="131">
        <f t="shared" si="53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/>
      <c r="AE419" s="29"/>
      <c r="AF419" s="30"/>
      <c r="AG419" s="30"/>
      <c r="AH419" s="29"/>
      <c r="AI419" s="30"/>
      <c r="AJ419" s="30"/>
    </row>
    <row r="420" spans="1:38" ht="15.75" thickBot="1" x14ac:dyDescent="0.3">
      <c r="A420" s="31" t="s">
        <v>41</v>
      </c>
      <c r="B420" s="32" t="s">
        <v>207</v>
      </c>
      <c r="C420" s="110" t="s">
        <v>213</v>
      </c>
      <c r="D420" s="111" t="s">
        <v>86</v>
      </c>
      <c r="E420" s="111" t="s">
        <v>87</v>
      </c>
      <c r="F420" s="111">
        <v>5</v>
      </c>
      <c r="G420" s="111" t="s">
        <v>25</v>
      </c>
      <c r="H420" s="111">
        <v>1591</v>
      </c>
      <c r="I420" s="111">
        <v>130</v>
      </c>
      <c r="J420" s="112">
        <v>182470</v>
      </c>
      <c r="K420" s="113">
        <v>43466</v>
      </c>
      <c r="L420" s="114">
        <v>158</v>
      </c>
      <c r="M420" s="150" t="str">
        <f t="shared" si="52"/>
        <v>Hyundai Kona 1.6 T-GDI 177 ISG 4WD 7DCT / benzin / 130kW / 177KS / 7DCT / 7 stupnjeva automatski / 5-vrata</v>
      </c>
      <c r="N420" s="116" t="s">
        <v>217</v>
      </c>
      <c r="O420" s="95">
        <f t="shared" si="53"/>
        <v>177</v>
      </c>
      <c r="P420" s="141"/>
      <c r="Q420" s="142"/>
      <c r="R420" s="142"/>
      <c r="S420" s="143"/>
      <c r="T420" s="143"/>
      <c r="U420" s="143"/>
      <c r="V420" s="143"/>
      <c r="W420" s="143"/>
      <c r="X420" s="143"/>
      <c r="Y420" s="142"/>
      <c r="Z420" s="143"/>
      <c r="AA420" s="143"/>
      <c r="AB420" s="143"/>
      <c r="AC420" s="143"/>
      <c r="AD420" s="142"/>
      <c r="AE420" s="144"/>
      <c r="AF420" s="145"/>
      <c r="AG420" s="145"/>
      <c r="AH420" s="144"/>
      <c r="AI420" s="145"/>
      <c r="AJ420" s="145"/>
    </row>
    <row r="421" spans="1:38" s="188" customFormat="1" x14ac:dyDescent="0.25">
      <c r="A421" s="12" t="s">
        <v>41</v>
      </c>
      <c r="B421" s="45" t="s">
        <v>207</v>
      </c>
      <c r="C421" s="45" t="s">
        <v>208</v>
      </c>
      <c r="D421" s="15" t="s">
        <v>49</v>
      </c>
      <c r="E421" s="15" t="s">
        <v>29</v>
      </c>
      <c r="F421" s="15">
        <v>5</v>
      </c>
      <c r="G421" s="15" t="s">
        <v>26</v>
      </c>
      <c r="H421" s="15">
        <v>1598</v>
      </c>
      <c r="I421" s="15">
        <v>84.9</v>
      </c>
      <c r="J421" s="4">
        <v>130255</v>
      </c>
      <c r="K421" s="46">
        <v>43466</v>
      </c>
      <c r="L421" s="17">
        <v>108</v>
      </c>
      <c r="M421" s="190" t="str">
        <f t="shared" si="52"/>
        <v>Kona 1.6 CRDi 115 ISG 6MT / dizel / 84,9kW / 115KS / ručni / 6 stupnjeva prijenosa / 5-vrata</v>
      </c>
      <c r="N421" s="102" t="s">
        <v>328</v>
      </c>
      <c r="O421" s="93">
        <f t="shared" si="53"/>
        <v>115</v>
      </c>
      <c r="P421" s="189"/>
      <c r="Q421" s="184"/>
      <c r="R421" s="184"/>
      <c r="S421" s="185"/>
      <c r="T421" s="185"/>
      <c r="U421" s="185"/>
      <c r="V421" s="185"/>
      <c r="W421" s="185"/>
      <c r="X421" s="185"/>
      <c r="Y421" s="184"/>
      <c r="Z421" s="185"/>
      <c r="AA421" s="185"/>
      <c r="AB421" s="185"/>
      <c r="AC421" s="185"/>
      <c r="AD421" s="184"/>
      <c r="AE421" s="186"/>
      <c r="AF421" s="187"/>
      <c r="AG421" s="187"/>
      <c r="AH421" s="186"/>
      <c r="AI421" s="187"/>
      <c r="AJ421" s="187"/>
    </row>
    <row r="422" spans="1:38" s="158" customFormat="1" x14ac:dyDescent="0.25">
      <c r="A422" s="19" t="s">
        <v>41</v>
      </c>
      <c r="B422" s="24" t="s">
        <v>207</v>
      </c>
      <c r="C422" s="24" t="s">
        <v>209</v>
      </c>
      <c r="D422" s="21" t="s">
        <v>49</v>
      </c>
      <c r="E422" s="21" t="s">
        <v>29</v>
      </c>
      <c r="F422" s="21">
        <v>5</v>
      </c>
      <c r="G422" s="21" t="s">
        <v>26</v>
      </c>
      <c r="H422" s="21">
        <v>1598</v>
      </c>
      <c r="I422" s="21">
        <v>84.9</v>
      </c>
      <c r="J422" s="1">
        <v>138255</v>
      </c>
      <c r="K422" s="43">
        <v>43466</v>
      </c>
      <c r="L422" s="23">
        <v>108</v>
      </c>
      <c r="M422" s="164" t="str">
        <f t="shared" si="52"/>
        <v>Kona 1.6 CRDi 115 ISG 6MT / dizel / 84,9kW / 115KS / ručni / 6 stupnjeva prijenosa / 5-vrata</v>
      </c>
      <c r="N422" s="92" t="s">
        <v>328</v>
      </c>
      <c r="O422" s="94">
        <f t="shared" si="53"/>
        <v>115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/>
      <c r="AE422" s="29"/>
      <c r="AF422" s="30"/>
      <c r="AG422" s="30"/>
      <c r="AH422" s="29"/>
      <c r="AI422" s="30"/>
      <c r="AJ422" s="30"/>
    </row>
    <row r="423" spans="1:38" s="158" customFormat="1" x14ac:dyDescent="0.25">
      <c r="A423" s="19" t="s">
        <v>41</v>
      </c>
      <c r="B423" s="24" t="s">
        <v>207</v>
      </c>
      <c r="C423" s="24" t="s">
        <v>210</v>
      </c>
      <c r="D423" s="21" t="s">
        <v>49</v>
      </c>
      <c r="E423" s="21" t="s">
        <v>29</v>
      </c>
      <c r="F423" s="21">
        <v>5</v>
      </c>
      <c r="G423" s="21" t="s">
        <v>26</v>
      </c>
      <c r="H423" s="21">
        <v>1598</v>
      </c>
      <c r="I423" s="21">
        <v>84.9</v>
      </c>
      <c r="J423" s="1">
        <v>141255</v>
      </c>
      <c r="K423" s="43">
        <v>43466</v>
      </c>
      <c r="L423" s="23">
        <v>108</v>
      </c>
      <c r="M423" s="164" t="str">
        <f t="shared" si="52"/>
        <v>Kona 1.6 CRDi 115 ISG 6MT 16" / dizel / 84,9kW / 115KS / ručni / 6 stupnjeva prijenosa / 5-vrata</v>
      </c>
      <c r="N423" s="92" t="s">
        <v>329</v>
      </c>
      <c r="O423" s="94">
        <f t="shared" si="53"/>
        <v>115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/>
      <c r="AE423" s="29"/>
      <c r="AF423" s="30"/>
      <c r="AG423" s="30"/>
      <c r="AH423" s="29"/>
      <c r="AI423" s="30"/>
      <c r="AJ423" s="30"/>
    </row>
    <row r="424" spans="1:38" s="158" customFormat="1" x14ac:dyDescent="0.25">
      <c r="A424" s="19" t="s">
        <v>41</v>
      </c>
      <c r="B424" s="24" t="s">
        <v>207</v>
      </c>
      <c r="C424" s="24" t="s">
        <v>210</v>
      </c>
      <c r="D424" s="21" t="s">
        <v>49</v>
      </c>
      <c r="E424" s="21" t="s">
        <v>29</v>
      </c>
      <c r="F424" s="21">
        <v>5</v>
      </c>
      <c r="G424" s="21" t="s">
        <v>26</v>
      </c>
      <c r="H424" s="21">
        <v>1598</v>
      </c>
      <c r="I424" s="21">
        <v>84.9</v>
      </c>
      <c r="J424" s="1">
        <v>143730</v>
      </c>
      <c r="K424" s="43">
        <v>43466</v>
      </c>
      <c r="L424" s="23">
        <v>111</v>
      </c>
      <c r="M424" s="164" t="str">
        <f t="shared" si="52"/>
        <v>Kona 1.6 CRDi 115 ISG 6MT 17" / dizel / 84,9kW / 115KS / ručni / 6 stupnjeva prijenosa / 5-vrata</v>
      </c>
      <c r="N424" s="92" t="s">
        <v>330</v>
      </c>
      <c r="O424" s="94">
        <f t="shared" si="53"/>
        <v>115</v>
      </c>
      <c r="P424" s="25"/>
      <c r="Q424" s="26"/>
      <c r="R424" s="26"/>
      <c r="S424" s="27"/>
      <c r="T424" s="27"/>
      <c r="U424" s="27"/>
      <c r="V424" s="27"/>
      <c r="W424" s="27"/>
      <c r="X424" s="27"/>
      <c r="Y424" s="26"/>
      <c r="Z424" s="27"/>
      <c r="AA424" s="27"/>
      <c r="AB424" s="27"/>
      <c r="AC424" s="27"/>
      <c r="AD424" s="26"/>
      <c r="AE424" s="29"/>
      <c r="AF424" s="30"/>
      <c r="AG424" s="30"/>
      <c r="AH424" s="29"/>
      <c r="AI424" s="30"/>
      <c r="AJ424" s="30"/>
    </row>
    <row r="425" spans="1:38" s="158" customFormat="1" x14ac:dyDescent="0.25">
      <c r="A425" s="19" t="s">
        <v>41</v>
      </c>
      <c r="B425" s="24" t="s">
        <v>207</v>
      </c>
      <c r="C425" s="24" t="s">
        <v>210</v>
      </c>
      <c r="D425" s="21" t="s">
        <v>86</v>
      </c>
      <c r="E425" s="21" t="s">
        <v>87</v>
      </c>
      <c r="F425" s="21">
        <v>5</v>
      </c>
      <c r="G425" s="21" t="s">
        <v>26</v>
      </c>
      <c r="H425" s="21">
        <v>1598</v>
      </c>
      <c r="I425" s="21">
        <v>100</v>
      </c>
      <c r="J425" s="1">
        <v>155730</v>
      </c>
      <c r="K425" s="43">
        <v>43466</v>
      </c>
      <c r="L425" s="23" t="s">
        <v>325</v>
      </c>
      <c r="M425" s="164" t="str">
        <f t="shared" si="52"/>
        <v>Kona 1.6 CRDi 136 ISG 7DCT 17" / dizel / 100kW / 136KS / 7DCT / 7 stupnjeva automatski / 5-vrata</v>
      </c>
      <c r="N425" s="92" t="s">
        <v>331</v>
      </c>
      <c r="O425" s="94">
        <f t="shared" si="53"/>
        <v>136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/>
      <c r="AE425" s="29"/>
      <c r="AF425" s="30"/>
      <c r="AG425" s="30"/>
      <c r="AH425" s="29"/>
      <c r="AI425" s="30"/>
      <c r="AJ425" s="30"/>
    </row>
    <row r="426" spans="1:38" s="158" customFormat="1" x14ac:dyDescent="0.25">
      <c r="A426" s="19" t="s">
        <v>41</v>
      </c>
      <c r="B426" s="24" t="s">
        <v>207</v>
      </c>
      <c r="C426" s="24" t="s">
        <v>211</v>
      </c>
      <c r="D426" s="21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84.9</v>
      </c>
      <c r="J426" s="1">
        <v>156470</v>
      </c>
      <c r="K426" s="43">
        <v>43466</v>
      </c>
      <c r="L426" s="23">
        <v>111</v>
      </c>
      <c r="M426" s="164" t="str">
        <f t="shared" si="52"/>
        <v>Kona 1.6 CRDi 115 ISG 6MT / dizel / 84,9kW / 115KS / ručni / 6 stupnjeva prijenosa / 5-vrata</v>
      </c>
      <c r="N426" s="92" t="s">
        <v>328</v>
      </c>
      <c r="O426" s="94">
        <f t="shared" si="53"/>
        <v>115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8" s="158" customFormat="1" x14ac:dyDescent="0.25">
      <c r="A427" s="19" t="s">
        <v>41</v>
      </c>
      <c r="B427" s="24" t="s">
        <v>207</v>
      </c>
      <c r="C427" s="24" t="s">
        <v>211</v>
      </c>
      <c r="D427" s="21" t="s">
        <v>86</v>
      </c>
      <c r="E427" s="21" t="s">
        <v>87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168470.00000012046</v>
      </c>
      <c r="K427" s="43">
        <v>43466</v>
      </c>
      <c r="L427" s="23" t="s">
        <v>325</v>
      </c>
      <c r="M427" s="164" t="str">
        <f t="shared" si="52"/>
        <v>Kona 1.6 CRDi 136 ISG 7DCT / dizel / 100kW / 136KS / 7DCT / 7 stupnjeva automatski / 5-vrata</v>
      </c>
      <c r="N427" s="92" t="s">
        <v>332</v>
      </c>
      <c r="O427" s="94">
        <f t="shared" si="53"/>
        <v>136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8" s="158" customFormat="1" x14ac:dyDescent="0.25">
      <c r="A428" s="19" t="s">
        <v>41</v>
      </c>
      <c r="B428" s="24" t="s">
        <v>207</v>
      </c>
      <c r="C428" s="24" t="s">
        <v>212</v>
      </c>
      <c r="D428" s="21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84.9</v>
      </c>
      <c r="J428" s="1">
        <v>168470.00000011333</v>
      </c>
      <c r="K428" s="43">
        <v>43466</v>
      </c>
      <c r="L428" s="23" t="s">
        <v>326</v>
      </c>
      <c r="M428" s="164" t="str">
        <f t="shared" si="52"/>
        <v>Kona 1.6 CRDi 115 ISG 6MT / dizel / 84,9kW / 115KS / ručni / 6 stupnjeva prijenosa / 5-vrata</v>
      </c>
      <c r="N428" s="92" t="s">
        <v>328</v>
      </c>
      <c r="O428" s="94">
        <f t="shared" si="53"/>
        <v>115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/>
      <c r="AE428" s="29"/>
      <c r="AF428" s="30"/>
      <c r="AG428" s="30"/>
      <c r="AH428" s="29"/>
      <c r="AI428" s="30"/>
      <c r="AJ428" s="30"/>
    </row>
    <row r="429" spans="1:38" s="158" customFormat="1" x14ac:dyDescent="0.25">
      <c r="A429" s="19" t="s">
        <v>41</v>
      </c>
      <c r="B429" s="24" t="s">
        <v>207</v>
      </c>
      <c r="C429" s="24" t="s">
        <v>212</v>
      </c>
      <c r="D429" s="21" t="s">
        <v>86</v>
      </c>
      <c r="E429" s="2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180470.00000007582</v>
      </c>
      <c r="K429" s="43">
        <v>43466</v>
      </c>
      <c r="L429" s="23" t="s">
        <v>325</v>
      </c>
      <c r="M429" s="164" t="str">
        <f t="shared" si="52"/>
        <v>Kona 1.6 CRDi 136 ISG 7DCT / dizel / 100kW / 136KS / 7DCT / 7 stupnjeva automatski / 5-vrata</v>
      </c>
      <c r="N429" s="92" t="s">
        <v>332</v>
      </c>
      <c r="O429" s="94">
        <f t="shared" si="53"/>
        <v>136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8" s="161" customFormat="1" ht="15.75" thickBot="1" x14ac:dyDescent="0.3">
      <c r="A430" s="31" t="s">
        <v>41</v>
      </c>
      <c r="B430" s="32" t="s">
        <v>207</v>
      </c>
      <c r="C430" s="32" t="s">
        <v>213</v>
      </c>
      <c r="D430" s="34" t="s">
        <v>86</v>
      </c>
      <c r="E430" s="34" t="s">
        <v>87</v>
      </c>
      <c r="F430" s="34">
        <v>5</v>
      </c>
      <c r="G430" s="34" t="s">
        <v>26</v>
      </c>
      <c r="H430" s="34">
        <v>1598</v>
      </c>
      <c r="I430" s="34">
        <v>100</v>
      </c>
      <c r="J430" s="3">
        <v>191470.00001203653</v>
      </c>
      <c r="K430" s="42">
        <v>43466</v>
      </c>
      <c r="L430" s="36" t="s">
        <v>327</v>
      </c>
      <c r="M430" s="150" t="str">
        <f t="shared" si="52"/>
        <v>Kona 1.6 CRDi 136 ISG 7DCT 4WD / dizel / 100kW / 136KS / 7DCT / 7 stupnjeva automatski / 5-vrata</v>
      </c>
      <c r="N430" s="103" t="s">
        <v>333</v>
      </c>
      <c r="O430" s="95">
        <f t="shared" si="53"/>
        <v>136</v>
      </c>
      <c r="P430" s="134"/>
      <c r="Q430" s="135"/>
      <c r="R430" s="135"/>
      <c r="S430" s="136"/>
      <c r="T430" s="136"/>
      <c r="U430" s="136"/>
      <c r="V430" s="136"/>
      <c r="W430" s="136"/>
      <c r="X430" s="136"/>
      <c r="Y430" s="135"/>
      <c r="Z430" s="136"/>
      <c r="AA430" s="136"/>
      <c r="AB430" s="136"/>
      <c r="AC430" s="136"/>
      <c r="AD430" s="135"/>
      <c r="AE430" s="138"/>
      <c r="AF430" s="139"/>
      <c r="AG430" s="139"/>
      <c r="AH430" s="138"/>
      <c r="AI430" s="139"/>
      <c r="AJ430" s="139"/>
    </row>
    <row r="431" spans="1:38" x14ac:dyDescent="0.25">
      <c r="A431" s="12" t="s">
        <v>41</v>
      </c>
      <c r="B431" s="45" t="s">
        <v>207</v>
      </c>
      <c r="C431" s="45" t="s">
        <v>208</v>
      </c>
      <c r="D431" s="15" t="s">
        <v>49</v>
      </c>
      <c r="E431" s="15" t="s">
        <v>29</v>
      </c>
      <c r="F431" s="15">
        <v>5</v>
      </c>
      <c r="G431" s="15" t="s">
        <v>25</v>
      </c>
      <c r="H431" s="15">
        <v>998</v>
      </c>
      <c r="I431" s="15">
        <v>88</v>
      </c>
      <c r="J431" s="4">
        <v>114870</v>
      </c>
      <c r="K431" s="46">
        <v>43612</v>
      </c>
      <c r="L431" s="17" t="s">
        <v>353</v>
      </c>
      <c r="M431" s="75" t="str">
        <f t="shared" si="52"/>
        <v>Hyundai Kona 1.0 T-GDI 120 ISG / benzin / 88kW / 120KS / ručni / 6 stupnjeva prijenosa / 5-vrata</v>
      </c>
      <c r="N431" s="102" t="s">
        <v>214</v>
      </c>
      <c r="O431" s="96">
        <f t="shared" si="53"/>
        <v>120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 t="s">
        <v>27</v>
      </c>
      <c r="AE431" s="29"/>
      <c r="AF431" s="30"/>
      <c r="AG431" s="30"/>
      <c r="AH431" s="29"/>
      <c r="AI431" s="30"/>
      <c r="AJ431" s="30"/>
      <c r="AL431" s="108"/>
    </row>
    <row r="432" spans="1:38" x14ac:dyDescent="0.25">
      <c r="A432" s="19" t="s">
        <v>41</v>
      </c>
      <c r="B432" s="24" t="s">
        <v>207</v>
      </c>
      <c r="C432" s="24" t="s">
        <v>209</v>
      </c>
      <c r="D432" s="21" t="s">
        <v>49</v>
      </c>
      <c r="E432" s="21" t="s">
        <v>29</v>
      </c>
      <c r="F432" s="21">
        <v>5</v>
      </c>
      <c r="G432" s="21" t="s">
        <v>25</v>
      </c>
      <c r="H432" s="21">
        <v>998</v>
      </c>
      <c r="I432" s="21">
        <v>88</v>
      </c>
      <c r="J432" s="1">
        <v>124520</v>
      </c>
      <c r="K432" s="41">
        <v>43612</v>
      </c>
      <c r="L432" s="23" t="s">
        <v>353</v>
      </c>
      <c r="M432" s="72" t="str">
        <f t="shared" si="52"/>
        <v>Hyundai Kona 1.0 T-GDI 120 ISG / benzin / 88kW / 120KS / ručni / 6 stupnjeva prijenosa / 5-vrata</v>
      </c>
      <c r="N432" s="92" t="s">
        <v>214</v>
      </c>
      <c r="O432" s="97">
        <f t="shared" si="53"/>
        <v>120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 t="s">
        <v>27</v>
      </c>
      <c r="AE432" s="29"/>
      <c r="AF432" s="30"/>
      <c r="AG432" s="30"/>
      <c r="AH432" s="29"/>
      <c r="AI432" s="30"/>
      <c r="AJ432" s="30"/>
      <c r="AL432" s="108"/>
    </row>
    <row r="433" spans="1:38" x14ac:dyDescent="0.25">
      <c r="A433" s="19" t="s">
        <v>41</v>
      </c>
      <c r="B433" s="24" t="s">
        <v>207</v>
      </c>
      <c r="C433" s="24" t="s">
        <v>210</v>
      </c>
      <c r="D433" s="21" t="s">
        <v>49</v>
      </c>
      <c r="E433" s="21" t="s">
        <v>29</v>
      </c>
      <c r="F433" s="21">
        <v>5</v>
      </c>
      <c r="G433" s="21" t="s">
        <v>25</v>
      </c>
      <c r="H433" s="21">
        <v>998</v>
      </c>
      <c r="I433" s="21">
        <v>88</v>
      </c>
      <c r="J433" s="1">
        <v>131820</v>
      </c>
      <c r="K433" s="41">
        <v>43612</v>
      </c>
      <c r="L433" s="23" t="s">
        <v>353</v>
      </c>
      <c r="M433" s="72" t="str">
        <f t="shared" si="52"/>
        <v>Hyundai Kona 1.0 T-GDI 120 ISG 16" / benzin / 88kW / 120KS / ručni / 6 stupnjeva prijenosa / 5-vrata</v>
      </c>
      <c r="N433" s="92" t="s">
        <v>215</v>
      </c>
      <c r="O433" s="97">
        <f t="shared" si="53"/>
        <v>120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 t="s">
        <v>27</v>
      </c>
      <c r="AE433" s="29"/>
      <c r="AF433" s="30"/>
      <c r="AG433" s="30"/>
      <c r="AH433" s="29"/>
      <c r="AI433" s="30"/>
      <c r="AJ433" s="30"/>
      <c r="AL433" s="108"/>
    </row>
    <row r="434" spans="1:38" x14ac:dyDescent="0.25">
      <c r="A434" s="19" t="s">
        <v>41</v>
      </c>
      <c r="B434" s="24" t="s">
        <v>207</v>
      </c>
      <c r="C434" s="24" t="s">
        <v>210</v>
      </c>
      <c r="D434" s="21" t="s">
        <v>49</v>
      </c>
      <c r="E434" s="21" t="s">
        <v>29</v>
      </c>
      <c r="F434" s="21">
        <v>5</v>
      </c>
      <c r="G434" s="21" t="s">
        <v>25</v>
      </c>
      <c r="H434" s="21">
        <v>998</v>
      </c>
      <c r="I434" s="21">
        <v>88</v>
      </c>
      <c r="J434" s="1">
        <v>133470</v>
      </c>
      <c r="K434" s="41">
        <v>43612</v>
      </c>
      <c r="L434" s="23" t="s">
        <v>354</v>
      </c>
      <c r="M434" s="72" t="str">
        <f t="shared" si="52"/>
        <v>Hyundai Kona 1.0 T-GDI 120 ISG 17" / benzin / 88kW / 120KS / ručni / 6 stupnjeva prijenosa / 5-vrata</v>
      </c>
      <c r="N434" s="92" t="s">
        <v>216</v>
      </c>
      <c r="O434" s="97">
        <f t="shared" si="53"/>
        <v>120</v>
      </c>
      <c r="P434" s="25"/>
      <c r="Q434" s="26"/>
      <c r="R434" s="26"/>
      <c r="S434" s="27"/>
      <c r="T434" s="27"/>
      <c r="U434" s="27"/>
      <c r="V434" s="27"/>
      <c r="W434" s="27"/>
      <c r="X434" s="27"/>
      <c r="Y434" s="26"/>
      <c r="Z434" s="27"/>
      <c r="AA434" s="27"/>
      <c r="AB434" s="27"/>
      <c r="AC434" s="27"/>
      <c r="AD434" s="26" t="s">
        <v>27</v>
      </c>
      <c r="AE434" s="29"/>
      <c r="AF434" s="30"/>
      <c r="AG434" s="30"/>
      <c r="AH434" s="29"/>
      <c r="AI434" s="30"/>
      <c r="AJ434" s="30"/>
      <c r="AL434" s="108"/>
    </row>
    <row r="435" spans="1:38" x14ac:dyDescent="0.25">
      <c r="A435" s="37" t="s">
        <v>41</v>
      </c>
      <c r="B435" s="38" t="s">
        <v>207</v>
      </c>
      <c r="C435" s="38" t="s">
        <v>211</v>
      </c>
      <c r="D435" s="39" t="s">
        <v>49</v>
      </c>
      <c r="E435" s="39" t="s">
        <v>29</v>
      </c>
      <c r="F435" s="39">
        <v>5</v>
      </c>
      <c r="G435" s="39" t="s">
        <v>25</v>
      </c>
      <c r="H435" s="21">
        <v>998</v>
      </c>
      <c r="I435" s="21">
        <v>88</v>
      </c>
      <c r="J435" s="2">
        <v>141470</v>
      </c>
      <c r="K435" s="41">
        <v>43612</v>
      </c>
      <c r="L435" s="23" t="s">
        <v>354</v>
      </c>
      <c r="M435" s="73" t="str">
        <f t="shared" ref="M435:M436" si="54">N435&amp;" / "&amp;G435&amp;" / "&amp;I435&amp;"kW"&amp;" / "&amp;O435&amp;"KS"&amp;" / "&amp;D435&amp;" / "&amp;E435&amp;" / "&amp;F435&amp;"-vrata"</f>
        <v>Hyundai Kona 1.0 T-GDI 120 ISG / benzin / 88kW / 120KS / ručni / 6 stupnjeva prijenosa / 5-vrata</v>
      </c>
      <c r="N435" s="105" t="s">
        <v>214</v>
      </c>
      <c r="O435" s="106">
        <f t="shared" ref="O435:O436" si="55">ROUND(I435*1.36,0)</f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</row>
    <row r="436" spans="1:38" ht="15.75" thickBot="1" x14ac:dyDescent="0.3">
      <c r="A436" s="19" t="s">
        <v>41</v>
      </c>
      <c r="B436" s="24" t="s">
        <v>207</v>
      </c>
      <c r="C436" s="24" t="s">
        <v>212</v>
      </c>
      <c r="D436" s="21" t="s">
        <v>49</v>
      </c>
      <c r="E436" s="21" t="s">
        <v>29</v>
      </c>
      <c r="F436" s="21">
        <v>5</v>
      </c>
      <c r="G436" s="21" t="s">
        <v>25</v>
      </c>
      <c r="H436" s="21">
        <v>998</v>
      </c>
      <c r="I436" s="21">
        <v>88</v>
      </c>
      <c r="J436" s="1">
        <v>153470</v>
      </c>
      <c r="K436" s="41">
        <v>43612</v>
      </c>
      <c r="L436" s="23" t="s">
        <v>354</v>
      </c>
      <c r="M436" s="72" t="str">
        <f t="shared" si="54"/>
        <v>Hyundai Kona 1.0 T-GDI 120 ISG / benzin / 88kW / 120KS / ručni / 6 stupnjeva prijenosa / 5-vrata</v>
      </c>
      <c r="N436" s="92" t="s">
        <v>214</v>
      </c>
      <c r="O436" s="97">
        <f t="shared" si="55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</row>
    <row r="437" spans="1:38" x14ac:dyDescent="0.25">
      <c r="A437" s="193" t="s">
        <v>41</v>
      </c>
      <c r="B437" s="45" t="s">
        <v>234</v>
      </c>
      <c r="C437" s="194" t="s">
        <v>235</v>
      </c>
      <c r="D437" s="15" t="s">
        <v>94</v>
      </c>
      <c r="E437" s="15" t="s">
        <v>50</v>
      </c>
      <c r="F437" s="15">
        <v>5</v>
      </c>
      <c r="G437" s="15" t="s">
        <v>95</v>
      </c>
      <c r="H437" s="15">
        <v>0</v>
      </c>
      <c r="I437" s="15">
        <v>100</v>
      </c>
      <c r="J437" s="4">
        <v>229990</v>
      </c>
      <c r="K437" s="46">
        <v>43265</v>
      </c>
      <c r="L437" s="17">
        <v>0</v>
      </c>
      <c r="M437" s="75" t="str">
        <f t="shared" si="50"/>
        <v>Hyundai Kona EV / electric / 100kW / 136KS / 1-brzinski reduktor s diferencijalom / automatski / 5-vrata</v>
      </c>
      <c r="N437" s="102" t="s">
        <v>239</v>
      </c>
      <c r="O437" s="96">
        <f t="shared" si="51"/>
        <v>136</v>
      </c>
      <c r="P437" s="124"/>
      <c r="Q437" s="125"/>
      <c r="R437" s="125"/>
      <c r="S437" s="126"/>
      <c r="T437" s="126"/>
      <c r="U437" s="126"/>
      <c r="V437" s="126"/>
      <c r="W437" s="126"/>
      <c r="X437" s="126"/>
      <c r="Y437" s="125"/>
      <c r="Z437" s="126"/>
      <c r="AA437" s="126"/>
      <c r="AB437" s="126"/>
      <c r="AC437" s="126"/>
      <c r="AD437" s="125" t="s">
        <v>27</v>
      </c>
      <c r="AE437" s="127"/>
      <c r="AF437" s="128"/>
      <c r="AG437" s="128"/>
      <c r="AH437" s="127"/>
      <c r="AI437" s="128"/>
      <c r="AJ437" s="128"/>
    </row>
    <row r="438" spans="1:38" x14ac:dyDescent="0.25">
      <c r="A438" s="153" t="s">
        <v>41</v>
      </c>
      <c r="B438" s="24" t="s">
        <v>234</v>
      </c>
      <c r="C438" s="154" t="s">
        <v>236</v>
      </c>
      <c r="D438" s="21" t="s">
        <v>94</v>
      </c>
      <c r="E438" s="21" t="s">
        <v>50</v>
      </c>
      <c r="F438" s="21">
        <v>5</v>
      </c>
      <c r="G438" s="21" t="s">
        <v>95</v>
      </c>
      <c r="H438" s="21">
        <v>0</v>
      </c>
      <c r="I438" s="21">
        <v>150</v>
      </c>
      <c r="J438" s="1">
        <v>259990</v>
      </c>
      <c r="K438" s="43">
        <v>43265</v>
      </c>
      <c r="L438" s="23">
        <v>0</v>
      </c>
      <c r="M438" s="72" t="str">
        <f t="shared" si="50"/>
        <v>Hyundai Kona EV / electric / 150kW / 204KS / 1-brzinski reduktor s diferencijalom / automatski / 5-vrata</v>
      </c>
      <c r="N438" s="92" t="s">
        <v>239</v>
      </c>
      <c r="O438" s="97">
        <f t="shared" si="51"/>
        <v>204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</row>
    <row r="439" spans="1:38" x14ac:dyDescent="0.25">
      <c r="A439" s="153" t="s">
        <v>41</v>
      </c>
      <c r="B439" s="24" t="s">
        <v>234</v>
      </c>
      <c r="C439" s="154" t="s">
        <v>237</v>
      </c>
      <c r="D439" s="21" t="s">
        <v>94</v>
      </c>
      <c r="E439" s="21" t="s">
        <v>50</v>
      </c>
      <c r="F439" s="21">
        <v>5</v>
      </c>
      <c r="G439" s="21" t="s">
        <v>95</v>
      </c>
      <c r="H439" s="21">
        <v>0</v>
      </c>
      <c r="I439" s="21">
        <v>150</v>
      </c>
      <c r="J439" s="1">
        <v>275990</v>
      </c>
      <c r="K439" s="43">
        <v>43265</v>
      </c>
      <c r="L439" s="23">
        <v>0</v>
      </c>
      <c r="M439" s="72" t="str">
        <f t="shared" si="50"/>
        <v>Hyundai Kona EV / electric / 150kW / 204KS / 1-brzinski reduktor s diferencijalom / automatski / 5-vrata</v>
      </c>
      <c r="N439" s="92" t="s">
        <v>239</v>
      </c>
      <c r="O439" s="97">
        <f t="shared" si="51"/>
        <v>204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8" x14ac:dyDescent="0.25">
      <c r="A440" s="191" t="s">
        <v>41</v>
      </c>
      <c r="B440" s="110" t="s">
        <v>234</v>
      </c>
      <c r="C440" s="192" t="s">
        <v>238</v>
      </c>
      <c r="D440" s="111" t="s">
        <v>94</v>
      </c>
      <c r="E440" s="111" t="s">
        <v>50</v>
      </c>
      <c r="F440" s="111">
        <v>5</v>
      </c>
      <c r="G440" s="111" t="s">
        <v>95</v>
      </c>
      <c r="H440" s="111">
        <v>0</v>
      </c>
      <c r="I440" s="111">
        <v>150</v>
      </c>
      <c r="J440" s="112">
        <v>298990</v>
      </c>
      <c r="K440" s="113">
        <v>43265</v>
      </c>
      <c r="L440" s="114">
        <v>0</v>
      </c>
      <c r="M440" s="164" t="str">
        <f t="shared" si="50"/>
        <v>Hyundai Kona EV / electric / 150kW / 204KS / 1-brzinski reduktor s diferencijalom / automatski / 5-vrata</v>
      </c>
      <c r="N440" s="116" t="s">
        <v>239</v>
      </c>
      <c r="O440" s="117">
        <f t="shared" si="51"/>
        <v>204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</row>
    <row r="441" spans="1:38" x14ac:dyDescent="0.25">
      <c r="A441" s="19" t="s">
        <v>41</v>
      </c>
      <c r="B441" s="24" t="s">
        <v>234</v>
      </c>
      <c r="C441" s="24" t="s">
        <v>235</v>
      </c>
      <c r="D441" s="21" t="s">
        <v>94</v>
      </c>
      <c r="E441" s="21" t="s">
        <v>50</v>
      </c>
      <c r="F441" s="21">
        <v>5</v>
      </c>
      <c r="G441" s="21" t="s">
        <v>95</v>
      </c>
      <c r="H441" s="21">
        <v>0</v>
      </c>
      <c r="I441" s="21">
        <v>100</v>
      </c>
      <c r="J441" s="1">
        <v>237490</v>
      </c>
      <c r="K441" s="43">
        <v>43466</v>
      </c>
      <c r="L441" s="23">
        <v>0</v>
      </c>
      <c r="M441" s="164" t="str">
        <f t="shared" si="50"/>
        <v>Hyundai Kona EV / electric / 100kW / 136KS / 1-brzinski reduktor s diferencijalom / automatski / 5-vrata</v>
      </c>
      <c r="N441" s="92" t="s">
        <v>239</v>
      </c>
      <c r="O441" s="117">
        <f t="shared" si="51"/>
        <v>136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/>
      <c r="AE441" s="29"/>
      <c r="AF441" s="30"/>
      <c r="AG441" s="30"/>
      <c r="AH441" s="29"/>
      <c r="AI441" s="30"/>
      <c r="AJ441" s="30"/>
    </row>
    <row r="442" spans="1:38" x14ac:dyDescent="0.25">
      <c r="A442" s="19" t="s">
        <v>41</v>
      </c>
      <c r="B442" s="24" t="s">
        <v>234</v>
      </c>
      <c r="C442" s="24" t="s">
        <v>236</v>
      </c>
      <c r="D442" s="21" t="s">
        <v>94</v>
      </c>
      <c r="E442" s="21" t="s">
        <v>50</v>
      </c>
      <c r="F442" s="21">
        <v>5</v>
      </c>
      <c r="G442" s="21" t="s">
        <v>95</v>
      </c>
      <c r="H442" s="21">
        <v>0</v>
      </c>
      <c r="I442" s="21">
        <v>150</v>
      </c>
      <c r="J442" s="1">
        <v>269490</v>
      </c>
      <c r="K442" s="43">
        <v>43466</v>
      </c>
      <c r="L442" s="23">
        <v>0</v>
      </c>
      <c r="M442" s="164" t="str">
        <f t="shared" si="50"/>
        <v>Hyundai Kona EV / electric / 150kW / 204KS / 1-brzinski reduktor s diferencijalom / automatski / 5-vrata</v>
      </c>
      <c r="N442" s="92" t="s">
        <v>239</v>
      </c>
      <c r="O442" s="117">
        <f t="shared" si="51"/>
        <v>204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/>
      <c r="AE442" s="29"/>
      <c r="AF442" s="30"/>
      <c r="AG442" s="30"/>
      <c r="AH442" s="29"/>
      <c r="AI442" s="30"/>
      <c r="AJ442" s="30"/>
    </row>
    <row r="443" spans="1:38" x14ac:dyDescent="0.25">
      <c r="A443" s="19" t="s">
        <v>41</v>
      </c>
      <c r="B443" s="24" t="s">
        <v>234</v>
      </c>
      <c r="C443" s="24" t="s">
        <v>237</v>
      </c>
      <c r="D443" s="21" t="s">
        <v>94</v>
      </c>
      <c r="E443" s="21" t="s">
        <v>50</v>
      </c>
      <c r="F443" s="21">
        <v>5</v>
      </c>
      <c r="G443" s="21" t="s">
        <v>95</v>
      </c>
      <c r="H443" s="21">
        <v>0</v>
      </c>
      <c r="I443" s="21">
        <v>150</v>
      </c>
      <c r="J443" s="1">
        <v>285490</v>
      </c>
      <c r="K443" s="43">
        <v>43466</v>
      </c>
      <c r="L443" s="23">
        <v>0</v>
      </c>
      <c r="M443" s="164" t="str">
        <f t="shared" si="50"/>
        <v>Hyundai Kona EV / electric / 150kW / 204KS / 1-brzinski reduktor s diferencijalom / automatski / 5-vrata</v>
      </c>
      <c r="N443" s="92" t="s">
        <v>239</v>
      </c>
      <c r="O443" s="117">
        <f t="shared" si="51"/>
        <v>204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/>
      <c r="AE443" s="29"/>
      <c r="AF443" s="30"/>
      <c r="AG443" s="30"/>
      <c r="AH443" s="29"/>
      <c r="AI443" s="30"/>
      <c r="AJ443" s="30"/>
    </row>
    <row r="444" spans="1:38" x14ac:dyDescent="0.25">
      <c r="A444" s="19" t="s">
        <v>41</v>
      </c>
      <c r="B444" s="24" t="s">
        <v>234</v>
      </c>
      <c r="C444" s="24" t="s">
        <v>238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150</v>
      </c>
      <c r="J444" s="1">
        <v>308490</v>
      </c>
      <c r="K444" s="43">
        <v>43466</v>
      </c>
      <c r="L444" s="23">
        <v>0</v>
      </c>
      <c r="M444" s="146" t="str">
        <f t="shared" si="50"/>
        <v>Hyundai Kona EV / electric / 150kW / 204KS / 1-brzinski reduktor s diferencijalom / automatski / 5-vrata</v>
      </c>
      <c r="N444" s="92" t="s">
        <v>239</v>
      </c>
      <c r="O444" s="94">
        <f t="shared" si="51"/>
        <v>204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/>
      <c r="AE444" s="29"/>
      <c r="AF444" s="30"/>
      <c r="AG444" s="30"/>
      <c r="AH444" s="29"/>
      <c r="AI444" s="30"/>
      <c r="AJ444" s="30"/>
    </row>
    <row r="445" spans="1:38" x14ac:dyDescent="0.25">
      <c r="A445" s="19" t="s">
        <v>41</v>
      </c>
      <c r="B445" s="24" t="s">
        <v>234</v>
      </c>
      <c r="C445" s="24" t="s">
        <v>235</v>
      </c>
      <c r="D445" s="21" t="s">
        <v>94</v>
      </c>
      <c r="E445" s="21" t="s">
        <v>50</v>
      </c>
      <c r="F445" s="21">
        <v>5</v>
      </c>
      <c r="G445" s="21" t="s">
        <v>95</v>
      </c>
      <c r="H445" s="21">
        <v>0</v>
      </c>
      <c r="I445" s="21">
        <v>100</v>
      </c>
      <c r="J445" s="1">
        <v>248990</v>
      </c>
      <c r="K445" s="43">
        <v>43511</v>
      </c>
      <c r="L445" s="23">
        <v>0</v>
      </c>
      <c r="M445" s="146" t="str">
        <f t="shared" si="50"/>
        <v>Hyundai Kona EV / electric / 100kW / 136KS / 1-brzinski reduktor s diferencijalom / automatski / 5-vrata</v>
      </c>
      <c r="N445" s="92" t="s">
        <v>239</v>
      </c>
      <c r="O445" s="117">
        <f t="shared" ref="O445:O448" si="56">ROUND(I445*1.36,0)</f>
        <v>136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/>
      <c r="AE445" s="29"/>
      <c r="AF445" s="30"/>
      <c r="AG445" s="30"/>
      <c r="AH445" s="29"/>
      <c r="AI445" s="30"/>
      <c r="AJ445" s="30"/>
    </row>
    <row r="446" spans="1:38" x14ac:dyDescent="0.25">
      <c r="A446" s="19" t="s">
        <v>41</v>
      </c>
      <c r="B446" s="24" t="s">
        <v>234</v>
      </c>
      <c r="C446" s="24" t="s">
        <v>236</v>
      </c>
      <c r="D446" s="21" t="s">
        <v>94</v>
      </c>
      <c r="E446" s="21" t="s">
        <v>50</v>
      </c>
      <c r="F446" s="21">
        <v>5</v>
      </c>
      <c r="G446" s="21" t="s">
        <v>95</v>
      </c>
      <c r="H446" s="21">
        <v>0</v>
      </c>
      <c r="I446" s="21">
        <v>150</v>
      </c>
      <c r="J446" s="1">
        <v>280990</v>
      </c>
      <c r="K446" s="43">
        <v>43511</v>
      </c>
      <c r="L446" s="23">
        <v>0</v>
      </c>
      <c r="M446" s="146" t="str">
        <f t="shared" si="50"/>
        <v>Hyundai Kona EV / electric / 150kW / 204KS / 1-brzinski reduktor s diferencijalom / automatski / 5-vrata</v>
      </c>
      <c r="N446" s="92" t="s">
        <v>239</v>
      </c>
      <c r="O446" s="117">
        <f t="shared" si="56"/>
        <v>204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/>
      <c r="AE446" s="29"/>
      <c r="AF446" s="30"/>
      <c r="AG446" s="30"/>
      <c r="AH446" s="29"/>
      <c r="AI446" s="30"/>
      <c r="AJ446" s="30"/>
    </row>
    <row r="447" spans="1:38" x14ac:dyDescent="0.25">
      <c r="A447" s="19" t="s">
        <v>41</v>
      </c>
      <c r="B447" s="24" t="s">
        <v>234</v>
      </c>
      <c r="C447" s="24" t="s">
        <v>237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150</v>
      </c>
      <c r="J447" s="1">
        <v>296990</v>
      </c>
      <c r="K447" s="43">
        <v>43511</v>
      </c>
      <c r="L447" s="23">
        <v>0</v>
      </c>
      <c r="M447" s="146" t="str">
        <f t="shared" si="50"/>
        <v>Hyundai Kona EV / electric / 150kW / 204KS / 1-brzinski reduktor s diferencijalom / automatski / 5-vrata</v>
      </c>
      <c r="N447" s="92" t="s">
        <v>239</v>
      </c>
      <c r="O447" s="117">
        <f t="shared" si="56"/>
        <v>204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/>
      <c r="AE447" s="29"/>
      <c r="AF447" s="30"/>
      <c r="AG447" s="30"/>
      <c r="AH447" s="29"/>
      <c r="AI447" s="30"/>
      <c r="AJ447" s="30"/>
    </row>
    <row r="448" spans="1:38" ht="15.75" thickBot="1" x14ac:dyDescent="0.3">
      <c r="A448" s="31" t="s">
        <v>41</v>
      </c>
      <c r="B448" s="32" t="s">
        <v>234</v>
      </c>
      <c r="C448" s="32" t="s">
        <v>238</v>
      </c>
      <c r="D448" s="34" t="s">
        <v>94</v>
      </c>
      <c r="E448" s="34" t="s">
        <v>50</v>
      </c>
      <c r="F448" s="34">
        <v>5</v>
      </c>
      <c r="G448" s="34" t="s">
        <v>95</v>
      </c>
      <c r="H448" s="34">
        <v>0</v>
      </c>
      <c r="I448" s="34">
        <v>150</v>
      </c>
      <c r="J448" s="3">
        <v>319990</v>
      </c>
      <c r="K448" s="42">
        <v>43511</v>
      </c>
      <c r="L448" s="36">
        <v>0</v>
      </c>
      <c r="M448" s="150" t="str">
        <f t="shared" si="50"/>
        <v>Hyundai Kona EV / electric / 150kW / 204KS / 1-brzinski reduktor s diferencijalom / automatski / 5-vrata</v>
      </c>
      <c r="N448" s="103" t="s">
        <v>239</v>
      </c>
      <c r="O448" s="95">
        <f t="shared" si="56"/>
        <v>204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/>
      <c r="AE448" s="29"/>
      <c r="AF448" s="30"/>
      <c r="AG448" s="30"/>
      <c r="AH448" s="29"/>
      <c r="AI448" s="30"/>
      <c r="AJ448" s="30"/>
    </row>
    <row r="449" spans="1:36" x14ac:dyDescent="0.25">
      <c r="A449" s="37" t="s">
        <v>41</v>
      </c>
      <c r="B449" s="38" t="s">
        <v>105</v>
      </c>
      <c r="C449" s="38" t="s">
        <v>143</v>
      </c>
      <c r="D449" s="39" t="s">
        <v>49</v>
      </c>
      <c r="E449" s="39" t="s">
        <v>29</v>
      </c>
      <c r="F449" s="39">
        <v>5</v>
      </c>
      <c r="G449" s="39" t="s">
        <v>26</v>
      </c>
      <c r="H449" s="39">
        <v>1685</v>
      </c>
      <c r="I449" s="39">
        <v>85</v>
      </c>
      <c r="J449" s="2">
        <v>177913.46153392809</v>
      </c>
      <c r="K449" s="41">
        <v>42736</v>
      </c>
      <c r="L449" s="40">
        <v>119</v>
      </c>
      <c r="M449" s="73" t="str">
        <f t="shared" si="12"/>
        <v>Hyundai Tucson 1.7 CRDI ISG 6MT / dizel / 85kW / 116KS / ručni / 6 stupnjeva prijenosa / 5-vrata</v>
      </c>
      <c r="N449" s="105" t="s">
        <v>169</v>
      </c>
      <c r="O449" s="106">
        <f t="shared" si="13"/>
        <v>116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6" x14ac:dyDescent="0.25">
      <c r="A450" s="19" t="s">
        <v>41</v>
      </c>
      <c r="B450" s="24" t="s">
        <v>105</v>
      </c>
      <c r="C450" s="24" t="s">
        <v>148</v>
      </c>
      <c r="D450" s="21" t="s">
        <v>49</v>
      </c>
      <c r="E450" s="21" t="s">
        <v>29</v>
      </c>
      <c r="F450" s="21">
        <v>5</v>
      </c>
      <c r="G450" s="21" t="s">
        <v>26</v>
      </c>
      <c r="H450" s="21">
        <v>1995</v>
      </c>
      <c r="I450" s="21">
        <v>100</v>
      </c>
      <c r="J450" s="1">
        <v>208162.5</v>
      </c>
      <c r="K450" s="43">
        <v>42767</v>
      </c>
      <c r="L450" s="23">
        <v>139</v>
      </c>
      <c r="M450" s="72" t="str">
        <f t="shared" si="12"/>
        <v>Hyundai Tucson 2.0 CRDI 4WD - GDGE / dizel / 100kW / 136KS / ručni / 6 stupnjeva prijenosa / 5-vrata</v>
      </c>
      <c r="N450" s="92" t="s">
        <v>149</v>
      </c>
      <c r="O450" s="97">
        <f t="shared" si="13"/>
        <v>136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105</v>
      </c>
      <c r="C451" s="24" t="s">
        <v>73</v>
      </c>
      <c r="D451" s="21" t="s">
        <v>49</v>
      </c>
      <c r="E451" s="21" t="s">
        <v>29</v>
      </c>
      <c r="F451" s="21">
        <v>5</v>
      </c>
      <c r="G451" s="21" t="s">
        <v>25</v>
      </c>
      <c r="H451" s="21">
        <v>1591</v>
      </c>
      <c r="I451" s="21">
        <v>97</v>
      </c>
      <c r="J451" s="1">
        <v>139627.45108326842</v>
      </c>
      <c r="K451" s="43">
        <v>42846</v>
      </c>
      <c r="L451" s="23">
        <v>147</v>
      </c>
      <c r="M451" s="72" t="str">
        <f t="shared" si="12"/>
        <v>Hyundai Tucson 1.6 Gdi ISG / benzin / 97kW / 132KS / ručni / 6 stupnjeva prijenosa / 5-vrata</v>
      </c>
      <c r="N451" s="92" t="s">
        <v>109</v>
      </c>
      <c r="O451" s="97">
        <f t="shared" si="13"/>
        <v>132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x14ac:dyDescent="0.25">
      <c r="A452" s="19" t="s">
        <v>41</v>
      </c>
      <c r="B452" s="24" t="s">
        <v>105</v>
      </c>
      <c r="C452" s="24" t="s">
        <v>106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1591</v>
      </c>
      <c r="I452" s="21">
        <v>97</v>
      </c>
      <c r="J452" s="1">
        <v>143549.0196734065</v>
      </c>
      <c r="K452" s="43">
        <v>42846</v>
      </c>
      <c r="L452" s="23">
        <v>147</v>
      </c>
      <c r="M452" s="72" t="str">
        <f t="shared" si="12"/>
        <v>Hyundai Tucson 1.6 Gdi ISG / benzin / 97kW / 132KS / ručni / 6 stupnjeva prijenosa / 5-vrata</v>
      </c>
      <c r="N452" s="92" t="s">
        <v>109</v>
      </c>
      <c r="O452" s="97">
        <f t="shared" si="13"/>
        <v>132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x14ac:dyDescent="0.25">
      <c r="A453" s="19" t="s">
        <v>41</v>
      </c>
      <c r="B453" s="24" t="s">
        <v>105</v>
      </c>
      <c r="C453" s="24" t="s">
        <v>107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1591</v>
      </c>
      <c r="I453" s="21">
        <v>97</v>
      </c>
      <c r="J453" s="1">
        <v>138647.05882299578</v>
      </c>
      <c r="K453" s="43">
        <v>42846</v>
      </c>
      <c r="L453" s="23">
        <v>147</v>
      </c>
      <c r="M453" s="72" t="str">
        <f t="shared" si="12"/>
        <v>Hyundai Tucson 1.6 Gdi ISG / benzin / 97kW / 132KS / ručni / 6 stupnjeva prijenosa / 5-vrata</v>
      </c>
      <c r="N453" s="92" t="s">
        <v>109</v>
      </c>
      <c r="O453" s="97">
        <f t="shared" si="13"/>
        <v>132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x14ac:dyDescent="0.25">
      <c r="A454" s="19" t="s">
        <v>41</v>
      </c>
      <c r="B454" s="24" t="s">
        <v>105</v>
      </c>
      <c r="C454" s="24" t="s">
        <v>61</v>
      </c>
      <c r="D454" s="21" t="s">
        <v>49</v>
      </c>
      <c r="E454" s="21" t="s">
        <v>29</v>
      </c>
      <c r="F454" s="21">
        <v>5</v>
      </c>
      <c r="G454" s="21" t="s">
        <v>25</v>
      </c>
      <c r="H454" s="21">
        <v>1591</v>
      </c>
      <c r="I454" s="21">
        <v>97</v>
      </c>
      <c r="J454" s="1">
        <v>150403.84621172855</v>
      </c>
      <c r="K454" s="43">
        <v>42846</v>
      </c>
      <c r="L454" s="23">
        <v>147</v>
      </c>
      <c r="M454" s="72" t="str">
        <f t="shared" si="12"/>
        <v>Hyundai Tucson 1.6 Gdi ISG / benzin / 97kW / 132KS / ručni / 6 stupnjeva prijenosa / 5-vrata</v>
      </c>
      <c r="N454" s="92" t="s">
        <v>109</v>
      </c>
      <c r="O454" s="97">
        <f t="shared" si="13"/>
        <v>132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105</v>
      </c>
      <c r="C455" s="24" t="s">
        <v>108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1591</v>
      </c>
      <c r="I455" s="21">
        <v>97</v>
      </c>
      <c r="J455" s="1">
        <v>156173.07692310889</v>
      </c>
      <c r="K455" s="43">
        <v>42846</v>
      </c>
      <c r="L455" s="23">
        <v>147</v>
      </c>
      <c r="M455" s="72" t="str">
        <f t="shared" si="12"/>
        <v>Hyundai Tucson 1.6 Gdi ISG / benzin / 97kW / 132KS / ručni / 6 stupnjeva prijenosa / 5-vrata</v>
      </c>
      <c r="N455" s="92" t="s">
        <v>109</v>
      </c>
      <c r="O455" s="97">
        <f t="shared" si="13"/>
        <v>132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105</v>
      </c>
      <c r="C456" s="24" t="s">
        <v>108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1591</v>
      </c>
      <c r="I456" s="21">
        <v>97</v>
      </c>
      <c r="J456" s="1">
        <v>158096.15384614796</v>
      </c>
      <c r="K456" s="43">
        <v>43026</v>
      </c>
      <c r="L456" s="23">
        <v>147</v>
      </c>
      <c r="M456" s="72" t="str">
        <f t="shared" ref="M456" si="57">N456&amp;" / "&amp;G456&amp;" / "&amp;I456&amp;"kW"&amp;" / "&amp;O456&amp;"KS"&amp;" / "&amp;D456&amp;" / "&amp;E456&amp;" / "&amp;F456&amp;"-vrata"</f>
        <v>Hyundai Tucson 1.6 Gdi ISG / benzin / 97kW / 132KS / ručni / 6 stupnjeva prijenosa / 5-vrata</v>
      </c>
      <c r="N456" s="92" t="s">
        <v>109</v>
      </c>
      <c r="O456" s="97">
        <f t="shared" ref="O456" si="58">ROUND(I456*1.36,0)</f>
        <v>132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6" x14ac:dyDescent="0.25">
      <c r="A457" s="19" t="s">
        <v>41</v>
      </c>
      <c r="B457" s="24" t="s">
        <v>105</v>
      </c>
      <c r="C457" s="24" t="s">
        <v>151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1591</v>
      </c>
      <c r="I457" s="21">
        <v>97</v>
      </c>
      <c r="J457" s="1">
        <v>160980.76973015137</v>
      </c>
      <c r="K457" s="43">
        <v>42846</v>
      </c>
      <c r="L457" s="23">
        <v>147</v>
      </c>
      <c r="M457" s="72" t="str">
        <f t="shared" si="12"/>
        <v>Hyundai Tucson 1.6 Gdi ISG / benzin / 97kW / 132KS / ručni / 6 stupnjeva prijenosa / 5-vrata</v>
      </c>
      <c r="N457" s="92" t="s">
        <v>109</v>
      </c>
      <c r="O457" s="97">
        <f t="shared" si="13"/>
        <v>132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 t="s">
        <v>27</v>
      </c>
      <c r="AE457" s="29"/>
      <c r="AF457" s="30"/>
      <c r="AG457" s="30"/>
      <c r="AH457" s="29"/>
      <c r="AI457" s="30"/>
      <c r="AJ457" s="30"/>
    </row>
    <row r="458" spans="1:36" x14ac:dyDescent="0.25">
      <c r="A458" s="19" t="s">
        <v>41</v>
      </c>
      <c r="B458" s="24" t="s">
        <v>105</v>
      </c>
      <c r="C458" s="24" t="s">
        <v>195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1591</v>
      </c>
      <c r="I458" s="21">
        <v>97</v>
      </c>
      <c r="J458" s="1">
        <v>162903.84537594445</v>
      </c>
      <c r="K458" s="43">
        <v>43026</v>
      </c>
      <c r="L458" s="23">
        <v>147</v>
      </c>
      <c r="M458" s="72" t="str">
        <f t="shared" ref="M458" si="59">N458&amp;" / "&amp;G458&amp;" / "&amp;I458&amp;"kW"&amp;" / "&amp;O458&amp;"KS"&amp;" / "&amp;D458&amp;" / "&amp;E458&amp;" / "&amp;F458&amp;"-vrata"</f>
        <v>Hyundai Tucson 1.6 Gdi ISG / benzin / 97kW / 132KS / ručni / 6 stupnjeva prijenosa / 5-vrata</v>
      </c>
      <c r="N458" s="92" t="s">
        <v>109</v>
      </c>
      <c r="O458" s="97">
        <f t="shared" ref="O458" si="60">ROUND(I458*1.36,0)</f>
        <v>132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 t="s">
        <v>27</v>
      </c>
      <c r="AE458" s="29"/>
      <c r="AF458" s="30"/>
      <c r="AG458" s="30"/>
      <c r="AH458" s="29"/>
      <c r="AI458" s="30"/>
      <c r="AJ458" s="30"/>
    </row>
    <row r="459" spans="1:36" x14ac:dyDescent="0.25">
      <c r="A459" s="19" t="s">
        <v>41</v>
      </c>
      <c r="B459" s="24" t="s">
        <v>105</v>
      </c>
      <c r="C459" s="24" t="s">
        <v>73</v>
      </c>
      <c r="D459" s="21" t="s">
        <v>49</v>
      </c>
      <c r="E459" s="21" t="s">
        <v>29</v>
      </c>
      <c r="F459" s="21">
        <v>5</v>
      </c>
      <c r="G459" s="21" t="s">
        <v>26</v>
      </c>
      <c r="H459" s="21">
        <v>1685</v>
      </c>
      <c r="I459" s="21">
        <v>85</v>
      </c>
      <c r="J459" s="1">
        <v>159644.23076802245</v>
      </c>
      <c r="K459" s="43">
        <v>42846</v>
      </c>
      <c r="L459" s="23">
        <v>119</v>
      </c>
      <c r="M459" s="72" t="str">
        <f t="shared" si="12"/>
        <v>Hyundai Tucson 1.7 CRDI ISG / dizel / 85kW / 116KS / ručni / 6 stupnjeva prijenosa / 5-vrata</v>
      </c>
      <c r="N459" s="92" t="s">
        <v>115</v>
      </c>
      <c r="O459" s="97">
        <f t="shared" si="13"/>
        <v>116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105</v>
      </c>
      <c r="C460" s="24" t="s">
        <v>106</v>
      </c>
      <c r="D460" s="21" t="s">
        <v>49</v>
      </c>
      <c r="E460" s="21" t="s">
        <v>29</v>
      </c>
      <c r="F460" s="21">
        <v>5</v>
      </c>
      <c r="G460" s="21" t="s">
        <v>26</v>
      </c>
      <c r="H460" s="21">
        <v>1685</v>
      </c>
      <c r="I460" s="21">
        <v>85</v>
      </c>
      <c r="J460" s="1">
        <v>163490.38462873199</v>
      </c>
      <c r="K460" s="43">
        <v>42846</v>
      </c>
      <c r="L460" s="23">
        <v>119</v>
      </c>
      <c r="M460" s="72" t="str">
        <f t="shared" si="12"/>
        <v>Hyundai Tucson 1.7 CRDI ISG / dizel / 85kW / 116KS / ručni / 6 stupnjeva prijenosa / 5-vrata</v>
      </c>
      <c r="N460" s="92" t="s">
        <v>115</v>
      </c>
      <c r="O460" s="97">
        <f t="shared" si="13"/>
        <v>116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105</v>
      </c>
      <c r="C461" s="24" t="s">
        <v>107</v>
      </c>
      <c r="D461" s="21" t="s">
        <v>49</v>
      </c>
      <c r="E461" s="21" t="s">
        <v>29</v>
      </c>
      <c r="F461" s="21">
        <v>5</v>
      </c>
      <c r="G461" s="21" t="s">
        <v>26</v>
      </c>
      <c r="H461" s="21">
        <v>1685</v>
      </c>
      <c r="I461" s="21">
        <v>85</v>
      </c>
      <c r="J461" s="1">
        <v>152168.26923621827</v>
      </c>
      <c r="K461" s="43">
        <v>42846</v>
      </c>
      <c r="L461" s="23">
        <v>124</v>
      </c>
      <c r="M461" s="72" t="str">
        <f t="shared" si="12"/>
        <v>Hyundai Tucson 1.7 CRDi / dizel / 85kW / 116KS / ručni / 6 stupnjeva prijenosa / 5-vrata</v>
      </c>
      <c r="N461" s="92" t="s">
        <v>116</v>
      </c>
      <c r="O461" s="97">
        <f t="shared" si="13"/>
        <v>116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25">
      <c r="A462" s="19" t="s">
        <v>41</v>
      </c>
      <c r="B462" s="24" t="s">
        <v>105</v>
      </c>
      <c r="C462" s="24" t="s">
        <v>107</v>
      </c>
      <c r="D462" s="21" t="s">
        <v>49</v>
      </c>
      <c r="E462" s="21" t="s">
        <v>29</v>
      </c>
      <c r="F462" s="21">
        <v>5</v>
      </c>
      <c r="G462" s="21" t="s">
        <v>26</v>
      </c>
      <c r="H462" s="21">
        <v>1685</v>
      </c>
      <c r="I462" s="21">
        <v>85</v>
      </c>
      <c r="J462" s="1">
        <v>156759.61541517908</v>
      </c>
      <c r="K462" s="43">
        <v>42846</v>
      </c>
      <c r="L462" s="23">
        <v>119</v>
      </c>
      <c r="M462" s="72" t="str">
        <f t="shared" si="12"/>
        <v>Hyundai Tucson 1.7 CRDi ISG / dizel / 85kW / 116KS / ručni / 6 stupnjeva prijenosa / 5-vrata</v>
      </c>
      <c r="N462" s="92" t="s">
        <v>117</v>
      </c>
      <c r="O462" s="97">
        <f t="shared" si="13"/>
        <v>116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25">
      <c r="A463" s="19" t="s">
        <v>41</v>
      </c>
      <c r="B463" s="24" t="s">
        <v>105</v>
      </c>
      <c r="C463" s="24" t="s">
        <v>110</v>
      </c>
      <c r="D463" s="21" t="s">
        <v>49</v>
      </c>
      <c r="E463" s="21" t="s">
        <v>29</v>
      </c>
      <c r="F463" s="21">
        <v>5</v>
      </c>
      <c r="G463" s="21" t="s">
        <v>26</v>
      </c>
      <c r="H463" s="21">
        <v>1685</v>
      </c>
      <c r="I463" s="21">
        <v>85</v>
      </c>
      <c r="J463" s="1">
        <v>166375.00000051869</v>
      </c>
      <c r="K463" s="43">
        <v>42846</v>
      </c>
      <c r="L463" s="23">
        <v>119</v>
      </c>
      <c r="M463" s="72" t="str">
        <f t="shared" si="12"/>
        <v>Hyundai Tucson 1.7 CRDi ISG / dizel / 85kW / 116KS / ručni / 6 stupnjeva prijenosa / 5-vrata</v>
      </c>
      <c r="N463" s="92" t="s">
        <v>117</v>
      </c>
      <c r="O463" s="97">
        <f t="shared" si="13"/>
        <v>116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61</v>
      </c>
      <c r="D464" s="21" t="s">
        <v>49</v>
      </c>
      <c r="E464" s="21" t="s">
        <v>29</v>
      </c>
      <c r="F464" s="21">
        <v>5</v>
      </c>
      <c r="G464" s="21" t="s">
        <v>26</v>
      </c>
      <c r="H464" s="21">
        <v>1685</v>
      </c>
      <c r="I464" s="21">
        <v>85</v>
      </c>
      <c r="J464" s="1">
        <v>175990.38519755824</v>
      </c>
      <c r="K464" s="43">
        <v>42846</v>
      </c>
      <c r="L464" s="23">
        <v>119</v>
      </c>
      <c r="M464" s="72" t="str">
        <f t="shared" si="12"/>
        <v>Hyundai Tucson 1.7 CRDI ISG / dizel / 85kW / 116KS / ručni / 6 stupnjeva prijenosa / 5-vrata</v>
      </c>
      <c r="N464" s="92" t="s">
        <v>115</v>
      </c>
      <c r="O464" s="97">
        <f t="shared" si="13"/>
        <v>116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108</v>
      </c>
      <c r="D465" s="21" t="s">
        <v>49</v>
      </c>
      <c r="E465" s="21" t="s">
        <v>29</v>
      </c>
      <c r="F465" s="21">
        <v>5</v>
      </c>
      <c r="G465" s="21" t="s">
        <v>26</v>
      </c>
      <c r="H465" s="21">
        <v>1685</v>
      </c>
      <c r="I465" s="21">
        <v>85</v>
      </c>
      <c r="J465" s="1">
        <v>182721.15384730042</v>
      </c>
      <c r="K465" s="43">
        <v>42846</v>
      </c>
      <c r="L465" s="23">
        <v>119</v>
      </c>
      <c r="M465" s="72" t="str">
        <f t="shared" si="12"/>
        <v>Hyundai Tucson 1.7 CRDI ISG / dizel / 85kW / 116KS / ručni / 6 stupnjeva prijenosa / 5-vrata</v>
      </c>
      <c r="N465" s="92" t="s">
        <v>115</v>
      </c>
      <c r="O465" s="97">
        <f t="shared" si="13"/>
        <v>116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108</v>
      </c>
      <c r="D466" s="21" t="s">
        <v>49</v>
      </c>
      <c r="E466" s="21" t="s">
        <v>29</v>
      </c>
      <c r="F466" s="21">
        <v>5</v>
      </c>
      <c r="G466" s="21" t="s">
        <v>26</v>
      </c>
      <c r="H466" s="21">
        <v>1685</v>
      </c>
      <c r="I466" s="21">
        <v>85</v>
      </c>
      <c r="J466" s="1">
        <v>184644.23043272743</v>
      </c>
      <c r="K466" s="43">
        <v>43026</v>
      </c>
      <c r="L466" s="23">
        <v>119</v>
      </c>
      <c r="M466" s="72" t="str">
        <f t="shared" ref="M466" si="61">N466&amp;" / "&amp;G466&amp;" / "&amp;I466&amp;"kW"&amp;" / "&amp;O466&amp;"KS"&amp;" / "&amp;D466&amp;" / "&amp;E466&amp;" / "&amp;F466&amp;"-vrata"</f>
        <v>Hyundai Tucson 1.7 CRDI ISG / dizel / 85kW / 116KS / ručni / 6 stupnjeva prijenosa / 5-vrata</v>
      </c>
      <c r="N466" s="92" t="s">
        <v>115</v>
      </c>
      <c r="O466" s="97">
        <f t="shared" ref="O466" si="62">ROUND(I466*1.36,0)</f>
        <v>116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145</v>
      </c>
      <c r="D467" s="21" t="s">
        <v>49</v>
      </c>
      <c r="E467" s="21" t="s">
        <v>29</v>
      </c>
      <c r="F467" s="21">
        <v>5</v>
      </c>
      <c r="G467" s="21" t="s">
        <v>26</v>
      </c>
      <c r="H467" s="21">
        <v>1685</v>
      </c>
      <c r="I467" s="21">
        <v>85</v>
      </c>
      <c r="J467" s="1">
        <v>175990.38461480333</v>
      </c>
      <c r="K467" s="43">
        <v>42846</v>
      </c>
      <c r="L467" s="23">
        <v>119</v>
      </c>
      <c r="M467" s="72" t="str">
        <f t="shared" si="12"/>
        <v>Hyundai Tucson 1.7 CRDi ISG - GEYJ / dizel / 85kW / 116KS / ručni / 6 stupnjeva prijenosa / 5-vrata</v>
      </c>
      <c r="N467" s="92" t="s">
        <v>118</v>
      </c>
      <c r="O467" s="97">
        <f t="shared" si="13"/>
        <v>116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111</v>
      </c>
      <c r="D468" s="21" t="s">
        <v>49</v>
      </c>
      <c r="E468" s="21" t="s">
        <v>29</v>
      </c>
      <c r="F468" s="21">
        <v>5</v>
      </c>
      <c r="G468" s="21" t="s">
        <v>26</v>
      </c>
      <c r="H468" s="21">
        <v>1685</v>
      </c>
      <c r="I468" s="21">
        <v>85</v>
      </c>
      <c r="J468" s="1">
        <v>175990.38497873384</v>
      </c>
      <c r="K468" s="43">
        <v>42846</v>
      </c>
      <c r="L468" s="23">
        <v>119</v>
      </c>
      <c r="M468" s="72" t="str">
        <f t="shared" si="12"/>
        <v>Hyundai Tucson 1.7 CRDi ISG / dizel / 85kW / 116KS / ručni / 6 stupnjeva prijenosa / 5-vrata</v>
      </c>
      <c r="N468" s="92" t="s">
        <v>117</v>
      </c>
      <c r="O468" s="97">
        <f t="shared" si="13"/>
        <v>116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144</v>
      </c>
      <c r="D469" s="21" t="s">
        <v>49</v>
      </c>
      <c r="E469" s="21" t="s">
        <v>29</v>
      </c>
      <c r="F469" s="21">
        <v>5</v>
      </c>
      <c r="G469" s="21" t="s">
        <v>26</v>
      </c>
      <c r="H469" s="21">
        <v>1685</v>
      </c>
      <c r="I469" s="21">
        <v>85</v>
      </c>
      <c r="J469" s="1">
        <v>179836.53846102604</v>
      </c>
      <c r="K469" s="43">
        <v>42846</v>
      </c>
      <c r="L469" s="23">
        <v>119</v>
      </c>
      <c r="M469" s="72" t="str">
        <f t="shared" si="12"/>
        <v>Hyundai Tucson 1.7 CRDi ISG / dizel / 85kW / 116KS / ručni / 6 stupnjeva prijenosa / 5-vrata</v>
      </c>
      <c r="N469" s="92" t="s">
        <v>117</v>
      </c>
      <c r="O469" s="97">
        <f t="shared" si="13"/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150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1685</v>
      </c>
      <c r="I470" s="21">
        <v>85</v>
      </c>
      <c r="J470" s="1">
        <v>189451.92307712944</v>
      </c>
      <c r="K470" s="43">
        <v>42846</v>
      </c>
      <c r="L470" s="23">
        <v>119</v>
      </c>
      <c r="M470" s="72" t="str">
        <f t="shared" ref="M470:M664" si="63">N470&amp;" / "&amp;G470&amp;" / "&amp;I470&amp;"kW"&amp;" / "&amp;O470&amp;"KS"&amp;" / "&amp;D470&amp;" / "&amp;E470&amp;" / "&amp;F470&amp;"-vrata"</f>
        <v>Hyundai Tucson 1.7 CRDI ISG / dizel / 85kW / 116KS / ručni / 6 stupnjeva prijenosa / 5-vrata</v>
      </c>
      <c r="N470" s="92" t="s">
        <v>115</v>
      </c>
      <c r="O470" s="97">
        <f t="shared" ref="O470:O664" si="64">ROUND(I470*1.36,0)</f>
        <v>116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150</v>
      </c>
      <c r="D471" s="21" t="s">
        <v>49</v>
      </c>
      <c r="E471" s="21" t="s">
        <v>29</v>
      </c>
      <c r="F471" s="21">
        <v>5</v>
      </c>
      <c r="G471" s="21" t="s">
        <v>26</v>
      </c>
      <c r="H471" s="21">
        <v>1685</v>
      </c>
      <c r="I471" s="21">
        <v>85</v>
      </c>
      <c r="J471" s="1">
        <v>191374.99977115702</v>
      </c>
      <c r="K471" s="43">
        <v>43026</v>
      </c>
      <c r="L471" s="23">
        <v>119</v>
      </c>
      <c r="M471" s="72" t="str">
        <f t="shared" ref="M471" si="65">N471&amp;" / "&amp;G471&amp;" / "&amp;I471&amp;"kW"&amp;" / "&amp;O471&amp;"KS"&amp;" / "&amp;D471&amp;" / "&amp;E471&amp;" / "&amp;F471&amp;"-vrata"</f>
        <v>Hyundai Tucson 1.7 CRDI ISG / dizel / 85kW / 116KS / ručni / 6 stupnjeva prijenosa / 5-vrata</v>
      </c>
      <c r="N471" s="92" t="s">
        <v>115</v>
      </c>
      <c r="O471" s="97">
        <f t="shared" ref="O471" si="66">ROUND(I471*1.36,0)</f>
        <v>116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151</v>
      </c>
      <c r="D472" s="21" t="s">
        <v>49</v>
      </c>
      <c r="E472" s="21" t="s">
        <v>29</v>
      </c>
      <c r="F472" s="21">
        <v>5</v>
      </c>
      <c r="G472" s="21" t="s">
        <v>26</v>
      </c>
      <c r="H472" s="21">
        <v>1685</v>
      </c>
      <c r="I472" s="21">
        <v>85</v>
      </c>
      <c r="J472" s="1">
        <v>185605.76923644874</v>
      </c>
      <c r="K472" s="43">
        <v>42846</v>
      </c>
      <c r="L472" s="23">
        <v>119</v>
      </c>
      <c r="M472" s="72" t="str">
        <f t="shared" si="63"/>
        <v>Hyundai Tucson 1.7 CRDI ISG / dizel / 85kW / 116KS / ručni / 6 stupnjeva prijenosa / 5-vrata</v>
      </c>
      <c r="N472" s="92" t="s">
        <v>115</v>
      </c>
      <c r="O472" s="97">
        <f t="shared" si="64"/>
        <v>116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151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187528.84586371871</v>
      </c>
      <c r="K473" s="43">
        <v>43026</v>
      </c>
      <c r="L473" s="23">
        <v>119</v>
      </c>
      <c r="M473" s="72" t="str">
        <f t="shared" ref="M473" si="67">N473&amp;" / "&amp;G473&amp;" / "&amp;I473&amp;"kW"&amp;" / "&amp;O473&amp;"KS"&amp;" / "&amp;D473&amp;" / "&amp;E473&amp;" / "&amp;F473&amp;"-vrata"</f>
        <v>Hyundai Tucson 1.7 CRDI ISG / dizel / 85kW / 116KS / ručni / 6 stupnjeva prijenosa / 5-vrata</v>
      </c>
      <c r="N473" s="92" t="s">
        <v>115</v>
      </c>
      <c r="O473" s="97">
        <f t="shared" ref="O473" si="68">ROUND(I473*1.36,0)</f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108</v>
      </c>
      <c r="D474" s="21" t="s">
        <v>86</v>
      </c>
      <c r="E474" s="21" t="s">
        <v>87</v>
      </c>
      <c r="F474" s="21">
        <v>5</v>
      </c>
      <c r="G474" s="21" t="s">
        <v>26</v>
      </c>
      <c r="H474" s="21">
        <v>1685</v>
      </c>
      <c r="I474" s="21">
        <v>104</v>
      </c>
      <c r="J474" s="1">
        <v>194716.34615470932</v>
      </c>
      <c r="K474" s="43">
        <v>42846</v>
      </c>
      <c r="L474" s="23">
        <v>129</v>
      </c>
      <c r="M474" s="72" t="str">
        <f t="shared" si="63"/>
        <v>Hyundai Tucson 1.7 CRDI ISG 7DCT / dizel / 104kW / 141KS / 7DCT / 7 stupnjeva automatski / 5-vrata</v>
      </c>
      <c r="N474" s="92" t="s">
        <v>119</v>
      </c>
      <c r="O474" s="97">
        <f t="shared" si="64"/>
        <v>141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108</v>
      </c>
      <c r="D475" s="21" t="s">
        <v>86</v>
      </c>
      <c r="E475" s="21" t="s">
        <v>87</v>
      </c>
      <c r="F475" s="21">
        <v>5</v>
      </c>
      <c r="G475" s="21" t="s">
        <v>26</v>
      </c>
      <c r="H475" s="21">
        <v>1685</v>
      </c>
      <c r="I475" s="21">
        <v>104</v>
      </c>
      <c r="J475" s="1">
        <v>196639.4226160034</v>
      </c>
      <c r="K475" s="43">
        <v>43026</v>
      </c>
      <c r="L475" s="23">
        <v>129</v>
      </c>
      <c r="M475" s="72" t="str">
        <f t="shared" ref="M475" si="69">N475&amp;" / "&amp;G475&amp;" / "&amp;I475&amp;"kW"&amp;" / "&amp;O475&amp;"KS"&amp;" / "&amp;D475&amp;" / "&amp;E475&amp;" / "&amp;F475&amp;"-vrata"</f>
        <v>Hyundai Tucson 1.7 CRDI ISG 7DCT / dizel / 104kW / 141KS / 7DCT / 7 stupnjeva automatski / 5-vrata</v>
      </c>
      <c r="N475" s="92" t="s">
        <v>119</v>
      </c>
      <c r="O475" s="97">
        <f t="shared" ref="O475" si="70">ROUND(I475*1.36,0)</f>
        <v>141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145</v>
      </c>
      <c r="D476" s="21" t="s">
        <v>86</v>
      </c>
      <c r="E476" s="21" t="s">
        <v>87</v>
      </c>
      <c r="F476" s="21">
        <v>5</v>
      </c>
      <c r="G476" s="21" t="s">
        <v>26</v>
      </c>
      <c r="H476" s="21">
        <v>1685</v>
      </c>
      <c r="I476" s="21">
        <v>104</v>
      </c>
      <c r="J476" s="1">
        <v>187024.0384432117</v>
      </c>
      <c r="K476" s="43">
        <v>42846</v>
      </c>
      <c r="L476" s="23">
        <v>129</v>
      </c>
      <c r="M476" s="72" t="str">
        <f t="shared" si="63"/>
        <v>Hyundai Tucson 1.7 CRDi ISG 7DCT - GEYJ / dizel / 104kW / 141KS / 7DCT / 7 stupnjeva automatski / 5-vrata</v>
      </c>
      <c r="N476" s="92" t="s">
        <v>120</v>
      </c>
      <c r="O476" s="97">
        <f t="shared" si="64"/>
        <v>141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111</v>
      </c>
      <c r="D477" s="21" t="s">
        <v>86</v>
      </c>
      <c r="E477" s="21" t="s">
        <v>87</v>
      </c>
      <c r="F477" s="21">
        <v>5</v>
      </c>
      <c r="G477" s="21" t="s">
        <v>26</v>
      </c>
      <c r="H477" s="21">
        <v>1685</v>
      </c>
      <c r="I477" s="21">
        <v>104</v>
      </c>
      <c r="J477" s="1">
        <v>187024.03846070135</v>
      </c>
      <c r="K477" s="43">
        <v>42846</v>
      </c>
      <c r="L477" s="23">
        <v>129</v>
      </c>
      <c r="M477" s="72" t="str">
        <f t="shared" si="63"/>
        <v>Hyundai Tucson 1.7 CRDi ISG 7DCT / dizel / 104kW / 141KS / 7DCT / 7 stupnjeva automatski / 5-vrata</v>
      </c>
      <c r="N477" s="92" t="s">
        <v>121</v>
      </c>
      <c r="O477" s="97">
        <f t="shared" si="64"/>
        <v>141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144</v>
      </c>
      <c r="D478" s="21" t="s">
        <v>86</v>
      </c>
      <c r="E478" s="21" t="s">
        <v>87</v>
      </c>
      <c r="F478" s="21">
        <v>5</v>
      </c>
      <c r="G478" s="21" t="s">
        <v>26</v>
      </c>
      <c r="H478" s="21">
        <v>1685</v>
      </c>
      <c r="I478" s="21">
        <v>104</v>
      </c>
      <c r="J478" s="1">
        <v>190870.19230733387</v>
      </c>
      <c r="K478" s="43">
        <v>42846</v>
      </c>
      <c r="L478" s="23">
        <v>129</v>
      </c>
      <c r="M478" s="72" t="str">
        <f t="shared" si="63"/>
        <v>Hyundai Tucson 1.7 CRDi ISG 7DCT / dizel / 104kW / 141KS / 7DCT / 7 stupnjeva automatski / 5-vrata</v>
      </c>
      <c r="N478" s="92" t="s">
        <v>121</v>
      </c>
      <c r="O478" s="97">
        <f t="shared" si="64"/>
        <v>141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151</v>
      </c>
      <c r="D479" s="21" t="s">
        <v>86</v>
      </c>
      <c r="E479" s="21" t="s">
        <v>87</v>
      </c>
      <c r="F479" s="21">
        <v>5</v>
      </c>
      <c r="G479" s="21" t="s">
        <v>26</v>
      </c>
      <c r="H479" s="21">
        <v>1685</v>
      </c>
      <c r="I479" s="21">
        <v>104</v>
      </c>
      <c r="J479" s="1">
        <v>197600.9615388852</v>
      </c>
      <c r="K479" s="43">
        <v>42846</v>
      </c>
      <c r="L479" s="23">
        <v>129</v>
      </c>
      <c r="M479" s="72" t="str">
        <f t="shared" si="63"/>
        <v>Hyundai Tucson 1.7 CRDI ISG 7DCT / dizel / 104kW / 141KS / 7DCT / 7 stupnjeva automatski / 5-vrata</v>
      </c>
      <c r="N479" s="92" t="s">
        <v>119</v>
      </c>
      <c r="O479" s="97">
        <f t="shared" si="64"/>
        <v>141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151</v>
      </c>
      <c r="D480" s="21" t="s">
        <v>86</v>
      </c>
      <c r="E480" s="21" t="s">
        <v>87</v>
      </c>
      <c r="F480" s="21">
        <v>5</v>
      </c>
      <c r="G480" s="21" t="s">
        <v>26</v>
      </c>
      <c r="H480" s="21">
        <v>1685</v>
      </c>
      <c r="I480" s="21">
        <v>104</v>
      </c>
      <c r="J480" s="1">
        <v>199524.03806518635</v>
      </c>
      <c r="K480" s="43">
        <v>43026</v>
      </c>
      <c r="L480" s="23">
        <v>129</v>
      </c>
      <c r="M480" s="72" t="str">
        <f t="shared" ref="M480:M481" si="71">N480&amp;" / "&amp;G480&amp;" / "&amp;I480&amp;"kW"&amp;" / "&amp;O480&amp;"KS"&amp;" / "&amp;D480&amp;" / "&amp;E480&amp;" / "&amp;F480&amp;"-vrata"</f>
        <v>Hyundai Tucson 1.7 CRDI ISG 7DCT / dizel / 104kW / 141KS / 7DCT / 7 stupnjeva automatski / 5-vrata</v>
      </c>
      <c r="N480" s="92" t="s">
        <v>119</v>
      </c>
      <c r="O480" s="97">
        <f t="shared" ref="O480:O481" si="72">ROUND(I480*1.36,0)</f>
        <v>141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108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1995</v>
      </c>
      <c r="I481" s="21">
        <v>100</v>
      </c>
      <c r="J481" s="1">
        <v>199956.73072806883</v>
      </c>
      <c r="K481" s="43">
        <v>43026</v>
      </c>
      <c r="L481" s="23">
        <v>126</v>
      </c>
      <c r="M481" s="72" t="str">
        <f t="shared" si="71"/>
        <v>Hyundai Tucson 2.0 CRDI ISG / dizel / 100kW / 136KS / ručni / 6 stupnjeva prijenosa / 5-vrata</v>
      </c>
      <c r="N481" s="92" t="s">
        <v>122</v>
      </c>
      <c r="O481" s="97">
        <f t="shared" si="72"/>
        <v>136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108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1995</v>
      </c>
      <c r="I482" s="21">
        <v>100</v>
      </c>
      <c r="J482" s="1">
        <v>198033.65384549031</v>
      </c>
      <c r="K482" s="43">
        <v>42979</v>
      </c>
      <c r="L482" s="23">
        <v>126</v>
      </c>
      <c r="M482" s="72" t="str">
        <f t="shared" ref="M482" si="73">N482&amp;" / "&amp;G482&amp;" / "&amp;I482&amp;"kW"&amp;" / "&amp;O482&amp;"KS"&amp;" / "&amp;D482&amp;" / "&amp;E482&amp;" / "&amp;F482&amp;"-vrata"</f>
        <v>Hyundai Tucson 2.0 CRDI ISG / dizel / 100kW / 136KS / ručni / 6 stupnjeva prijenosa / 5-vrata</v>
      </c>
      <c r="N482" s="92" t="s">
        <v>122</v>
      </c>
      <c r="O482" s="97">
        <f t="shared" ref="O482" si="74">ROUND(I482*1.36,0)</f>
        <v>136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108</v>
      </c>
      <c r="D483" s="21" t="s">
        <v>49</v>
      </c>
      <c r="E483" s="21" t="s">
        <v>29</v>
      </c>
      <c r="F483" s="21">
        <v>5</v>
      </c>
      <c r="G483" s="21" t="s">
        <v>26</v>
      </c>
      <c r="H483" s="21">
        <v>1995</v>
      </c>
      <c r="I483" s="21">
        <v>100</v>
      </c>
      <c r="J483" s="1">
        <v>196927.88461535942</v>
      </c>
      <c r="K483" s="43">
        <v>42846</v>
      </c>
      <c r="L483" s="23">
        <v>127</v>
      </c>
      <c r="M483" s="72" t="str">
        <f t="shared" si="63"/>
        <v>Hyundai Tucson 2.0 CRDI ISG / dizel / 100kW / 136KS / ručni / 6 stupnjeva prijenosa / 5-vrata</v>
      </c>
      <c r="N483" s="92" t="s">
        <v>122</v>
      </c>
      <c r="O483" s="97">
        <f t="shared" si="64"/>
        <v>136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146</v>
      </c>
      <c r="D484" s="21" t="s">
        <v>49</v>
      </c>
      <c r="E484" s="21" t="s">
        <v>29</v>
      </c>
      <c r="F484" s="21">
        <v>5</v>
      </c>
      <c r="G484" s="21" t="s">
        <v>26</v>
      </c>
      <c r="H484" s="21">
        <v>1995</v>
      </c>
      <c r="I484" s="21">
        <v>100</v>
      </c>
      <c r="J484" s="1">
        <v>193274.03848020773</v>
      </c>
      <c r="K484" s="43">
        <v>42846</v>
      </c>
      <c r="L484" s="23">
        <v>139</v>
      </c>
      <c r="M484" s="72" t="str">
        <f t="shared" si="63"/>
        <v>Hyundai Tucson 2.0 CRDi 4WD - GEYQ / dizel / 100kW / 136KS / ručni / 6 stupnjeva prijenosa / 5-vrata</v>
      </c>
      <c r="N484" s="92" t="s">
        <v>123</v>
      </c>
      <c r="O484" s="97">
        <f t="shared" si="64"/>
        <v>136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111</v>
      </c>
      <c r="D485" s="21" t="s">
        <v>49</v>
      </c>
      <c r="E485" s="21" t="s">
        <v>29</v>
      </c>
      <c r="F485" s="21">
        <v>5</v>
      </c>
      <c r="G485" s="21" t="s">
        <v>26</v>
      </c>
      <c r="H485" s="21">
        <v>1995</v>
      </c>
      <c r="I485" s="21">
        <v>100</v>
      </c>
      <c r="J485" s="1">
        <v>193274.03867575742</v>
      </c>
      <c r="K485" s="43">
        <v>42846</v>
      </c>
      <c r="L485" s="23">
        <v>139</v>
      </c>
      <c r="M485" s="72" t="str">
        <f t="shared" si="63"/>
        <v>Hyundai Tucson 2.0 CRDi 4WD / dizel / 100kW / 136KS / ručni / 6 stupnjeva prijenosa / 5-vrata</v>
      </c>
      <c r="N485" s="92" t="s">
        <v>124</v>
      </c>
      <c r="O485" s="97">
        <f t="shared" si="64"/>
        <v>136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144</v>
      </c>
      <c r="D486" s="21" t="s">
        <v>49</v>
      </c>
      <c r="E486" s="21" t="s">
        <v>29</v>
      </c>
      <c r="F486" s="21">
        <v>5</v>
      </c>
      <c r="G486" s="21" t="s">
        <v>26</v>
      </c>
      <c r="H486" s="21">
        <v>1995</v>
      </c>
      <c r="I486" s="21">
        <v>100</v>
      </c>
      <c r="J486" s="1">
        <v>197120.19230737927</v>
      </c>
      <c r="K486" s="43">
        <v>42846</v>
      </c>
      <c r="L486" s="23">
        <v>139</v>
      </c>
      <c r="M486" s="72" t="str">
        <f t="shared" si="63"/>
        <v>Hyundai Tucson 2.0 CRDi 4WD / dizel / 100kW / 136KS / ručni / 6 stupnjeva prijenosa / 5-vrata</v>
      </c>
      <c r="N486" s="92" t="s">
        <v>124</v>
      </c>
      <c r="O486" s="97">
        <f t="shared" si="64"/>
        <v>136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160</v>
      </c>
      <c r="D487" s="21" t="s">
        <v>49</v>
      </c>
      <c r="E487" s="21" t="s">
        <v>29</v>
      </c>
      <c r="F487" s="21">
        <v>5</v>
      </c>
      <c r="G487" s="21" t="s">
        <v>26</v>
      </c>
      <c r="H487" s="21">
        <v>1685</v>
      </c>
      <c r="I487" s="21">
        <v>85</v>
      </c>
      <c r="J487" s="1">
        <v>213235.84905637996</v>
      </c>
      <c r="K487" s="43">
        <v>42846</v>
      </c>
      <c r="L487" s="23">
        <v>119</v>
      </c>
      <c r="M487" s="72" t="str">
        <f t="shared" si="63"/>
        <v>Hyundai Tucson 1.7 CRDI ISG - GEZQ / dizel / 85kW / 116KS / ručni / 6 stupnjeva prijenosa / 5-vrata</v>
      </c>
      <c r="N487" s="92" t="s">
        <v>159</v>
      </c>
      <c r="O487" s="97">
        <f t="shared" si="64"/>
        <v>116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93</v>
      </c>
      <c r="D488" s="21" t="s">
        <v>49</v>
      </c>
      <c r="E488" s="21" t="s">
        <v>29</v>
      </c>
      <c r="F488" s="21">
        <v>5</v>
      </c>
      <c r="G488" s="21" t="s">
        <v>26</v>
      </c>
      <c r="H488" s="21">
        <v>1685</v>
      </c>
      <c r="I488" s="21">
        <v>85</v>
      </c>
      <c r="J488" s="1">
        <v>213235.8481397295</v>
      </c>
      <c r="K488" s="43">
        <v>42846</v>
      </c>
      <c r="L488" s="23">
        <v>119</v>
      </c>
      <c r="M488" s="72" t="str">
        <f t="shared" si="63"/>
        <v>Hyundai Tucson 1.7 CRDI ISG / dizel / 85kW / 116KS / ručni / 6 stupnjeva prijenosa / 5-vrata</v>
      </c>
      <c r="N488" s="92" t="s">
        <v>115</v>
      </c>
      <c r="O488" s="97">
        <f t="shared" si="64"/>
        <v>116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93</v>
      </c>
      <c r="D489" s="21" t="s">
        <v>86</v>
      </c>
      <c r="E489" s="21" t="s">
        <v>87</v>
      </c>
      <c r="F489" s="21">
        <v>5</v>
      </c>
      <c r="G489" s="21" t="s">
        <v>26</v>
      </c>
      <c r="H489" s="21">
        <v>1685</v>
      </c>
      <c r="I489" s="21">
        <v>104</v>
      </c>
      <c r="J489" s="1">
        <v>229721.69811316387</v>
      </c>
      <c r="K489" s="43">
        <v>42846</v>
      </c>
      <c r="L489" s="23">
        <v>129</v>
      </c>
      <c r="M489" s="72" t="str">
        <f t="shared" si="63"/>
        <v>Hyundai Tucson 1.7 CRDI ISG 7DCT / dizel / 104kW / 141KS / 7DCT / 7 stupnjeva automatski / 5-vrata</v>
      </c>
      <c r="N489" s="92" t="s">
        <v>119</v>
      </c>
      <c r="O489" s="97">
        <f t="shared" si="64"/>
        <v>141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45</v>
      </c>
      <c r="D490" s="21" t="s">
        <v>86</v>
      </c>
      <c r="E490" s="21" t="s">
        <v>87</v>
      </c>
      <c r="F490" s="21">
        <v>5</v>
      </c>
      <c r="G490" s="21" t="s">
        <v>26</v>
      </c>
      <c r="H490" s="21">
        <v>1685</v>
      </c>
      <c r="I490" s="21">
        <v>104</v>
      </c>
      <c r="J490" s="1">
        <v>222174.52839414051</v>
      </c>
      <c r="K490" s="43">
        <v>42846</v>
      </c>
      <c r="L490" s="23">
        <v>129</v>
      </c>
      <c r="M490" s="72" t="str">
        <f t="shared" si="63"/>
        <v>Hyundai Tucson 1.7 CRDI ISG 7DCT / dizel / 104kW / 141KS / 7DCT / 7 stupnjeva automatski / 5-vrata</v>
      </c>
      <c r="N490" s="92" t="s">
        <v>119</v>
      </c>
      <c r="O490" s="97">
        <f t="shared" si="64"/>
        <v>141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45</v>
      </c>
      <c r="D491" s="21" t="s">
        <v>86</v>
      </c>
      <c r="E491" s="21" t="s">
        <v>87</v>
      </c>
      <c r="F491" s="21">
        <v>5</v>
      </c>
      <c r="G491" s="21" t="s">
        <v>26</v>
      </c>
      <c r="H491" s="21">
        <v>1685</v>
      </c>
      <c r="I491" s="21">
        <v>104</v>
      </c>
      <c r="J491" s="1">
        <v>224061.32073534973</v>
      </c>
      <c r="K491" s="43">
        <v>43026</v>
      </c>
      <c r="L491" s="23">
        <v>129</v>
      </c>
      <c r="M491" s="72" t="str">
        <f t="shared" ref="M491" si="75">N491&amp;" / "&amp;G491&amp;" / "&amp;I491&amp;"kW"&amp;" / "&amp;O491&amp;"KS"&amp;" / "&amp;D491&amp;" / "&amp;E491&amp;" / "&amp;F491&amp;"-vrata"</f>
        <v>Hyundai Tucson 1.7 CRDI ISG 7DCT / dizel / 104kW / 141KS / 7DCT / 7 stupnjeva automatski / 5-vrata</v>
      </c>
      <c r="N491" s="92" t="s">
        <v>119</v>
      </c>
      <c r="O491" s="97">
        <f t="shared" ref="O491" si="76">ROUND(I491*1.36,0)</f>
        <v>141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198</v>
      </c>
      <c r="D492" s="21" t="s">
        <v>86</v>
      </c>
      <c r="E492" s="21" t="s">
        <v>87</v>
      </c>
      <c r="F492" s="21">
        <v>5</v>
      </c>
      <c r="G492" s="21" t="s">
        <v>26</v>
      </c>
      <c r="H492" s="21">
        <v>1685</v>
      </c>
      <c r="I492" s="21">
        <v>104</v>
      </c>
      <c r="J492" s="1">
        <v>235382.07546864584</v>
      </c>
      <c r="K492" s="43">
        <v>43026</v>
      </c>
      <c r="L492" s="23">
        <v>129</v>
      </c>
      <c r="M492" s="72" t="str">
        <f t="shared" ref="M492" si="77">N492&amp;" / "&amp;G492&amp;" / "&amp;I492&amp;"kW"&amp;" / "&amp;O492&amp;"KS"&amp;" / "&amp;D492&amp;" / "&amp;E492&amp;" / "&amp;F492&amp;"-vrata"</f>
        <v>Hyundai Tucson 1.7 CRDI ISG 7DCT / dizel / 104kW / 141KS / 7DCT / 7 stupnjeva automatski / 5-vrata</v>
      </c>
      <c r="N492" s="92" t="s">
        <v>119</v>
      </c>
      <c r="O492" s="97">
        <f t="shared" ref="O492" si="78">ROUND(I492*1.36,0)</f>
        <v>141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157</v>
      </c>
      <c r="D493" s="21" t="s">
        <v>86</v>
      </c>
      <c r="E493" s="21" t="s">
        <v>87</v>
      </c>
      <c r="F493" s="21">
        <v>5</v>
      </c>
      <c r="G493" s="21" t="s">
        <v>26</v>
      </c>
      <c r="H493" s="21">
        <v>1685</v>
      </c>
      <c r="I493" s="21">
        <v>104</v>
      </c>
      <c r="J493" s="1">
        <v>243872.64153728815</v>
      </c>
      <c r="K493" s="43">
        <v>42846</v>
      </c>
      <c r="L493" s="23">
        <v>129</v>
      </c>
      <c r="M493" s="72" t="str">
        <f t="shared" si="63"/>
        <v>Hyundai Tucson 1.7 CRDI ISG 7DCT - GETF / dizel / 104kW / 141KS / 7DCT / 7 stupnjeva automatski / 5-vrata</v>
      </c>
      <c r="N493" s="92" t="s">
        <v>158</v>
      </c>
      <c r="O493" s="97">
        <f t="shared" si="64"/>
        <v>141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197</v>
      </c>
      <c r="D494" s="21" t="s">
        <v>86</v>
      </c>
      <c r="E494" s="21" t="s">
        <v>87</v>
      </c>
      <c r="F494" s="21">
        <v>5</v>
      </c>
      <c r="G494" s="21" t="s">
        <v>26</v>
      </c>
      <c r="H494" s="21">
        <v>1685</v>
      </c>
      <c r="I494" s="21">
        <v>104</v>
      </c>
      <c r="J494" s="1">
        <v>245759.43395302238</v>
      </c>
      <c r="K494" s="43">
        <v>43026</v>
      </c>
      <c r="L494" s="23">
        <v>129</v>
      </c>
      <c r="M494" s="72" t="str">
        <f t="shared" ref="M494" si="79">N494&amp;" / "&amp;G494&amp;" / "&amp;I494&amp;"kW"&amp;" / "&amp;O494&amp;"KS"&amp;" / "&amp;D494&amp;" / "&amp;E494&amp;" / "&amp;F494&amp;"-vrata"</f>
        <v>Hyundai Tucson 1.7 CRDI ISG 7DCT - GETF / dizel / 104kW / 141KS / 7DCT / 7 stupnjeva automatski / 5-vrata</v>
      </c>
      <c r="N494" s="92" t="s">
        <v>158</v>
      </c>
      <c r="O494" s="97">
        <f t="shared" ref="O494" si="80">ROUND(I494*1.36,0)</f>
        <v>141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93</v>
      </c>
      <c r="D495" s="21" t="s">
        <v>49</v>
      </c>
      <c r="E495" s="21" t="s">
        <v>29</v>
      </c>
      <c r="F495" s="21">
        <v>5</v>
      </c>
      <c r="G495" s="21" t="s">
        <v>26</v>
      </c>
      <c r="H495" s="21">
        <v>1995</v>
      </c>
      <c r="I495" s="21">
        <v>100</v>
      </c>
      <c r="J495" s="1">
        <v>222457.5471696156</v>
      </c>
      <c r="K495" s="43">
        <v>42846</v>
      </c>
      <c r="L495" s="23">
        <v>127</v>
      </c>
      <c r="M495" s="72" t="str">
        <f t="shared" si="63"/>
        <v>Hyundai Tucson 2.0 CRDI ISG / dizel / 100kW / 136KS / ručni / 6 stupnjeva prijenosa / 5-vrata</v>
      </c>
      <c r="N495" s="92" t="s">
        <v>122</v>
      </c>
      <c r="O495" s="97">
        <f t="shared" si="64"/>
        <v>136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112</v>
      </c>
      <c r="D496" s="21" t="s">
        <v>50</v>
      </c>
      <c r="E496" s="21" t="s">
        <v>127</v>
      </c>
      <c r="F496" s="21">
        <v>5</v>
      </c>
      <c r="G496" s="21" t="s">
        <v>26</v>
      </c>
      <c r="H496" s="21">
        <v>1995</v>
      </c>
      <c r="I496" s="21">
        <v>136</v>
      </c>
      <c r="J496" s="1">
        <v>265752.33644867688</v>
      </c>
      <c r="K496" s="43">
        <v>42846</v>
      </c>
      <c r="L496" s="23">
        <v>170</v>
      </c>
      <c r="M496" s="72" t="str">
        <f t="shared" si="63"/>
        <v>Hyundai Tucson 2.0 CRDI A/T 4WD HP / dizel / 136kW / 185KS / automatski / 6 stupnjeva prijenosa (6 A/T) / 5-vrata</v>
      </c>
      <c r="N496" s="92" t="s">
        <v>125</v>
      </c>
      <c r="O496" s="97">
        <f t="shared" si="64"/>
        <v>185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112</v>
      </c>
      <c r="D497" s="21" t="s">
        <v>50</v>
      </c>
      <c r="E497" s="21" t="s">
        <v>127</v>
      </c>
      <c r="F497" s="21">
        <v>5</v>
      </c>
      <c r="G497" s="21" t="s">
        <v>26</v>
      </c>
      <c r="H497" s="21">
        <v>1995</v>
      </c>
      <c r="I497" s="21">
        <v>136</v>
      </c>
      <c r="J497" s="1">
        <v>267621.49531355372</v>
      </c>
      <c r="K497" s="43">
        <v>43026</v>
      </c>
      <c r="L497" s="23">
        <v>170</v>
      </c>
      <c r="M497" s="72" t="str">
        <f t="shared" ref="M497" si="81">N497&amp;" / "&amp;G497&amp;" / "&amp;I497&amp;"kW"&amp;" / "&amp;O497&amp;"KS"&amp;" / "&amp;D497&amp;" / "&amp;E497&amp;" / "&amp;F497&amp;"-vrata"</f>
        <v>Hyundai Tucson 2.0 CRDI A/T 4WD HP / dizel / 136kW / 185KS / automatski / 6 stupnjeva prijenosa (6 A/T) / 5-vrata</v>
      </c>
      <c r="N497" s="92" t="s">
        <v>125</v>
      </c>
      <c r="O497" s="97">
        <f t="shared" ref="O497" si="82">ROUND(I497*1.36,0)</f>
        <v>185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113</v>
      </c>
      <c r="D498" s="21" t="s">
        <v>50</v>
      </c>
      <c r="E498" s="21" t="s">
        <v>127</v>
      </c>
      <c r="F498" s="21">
        <v>5</v>
      </c>
      <c r="G498" s="21" t="s">
        <v>26</v>
      </c>
      <c r="H498" s="21">
        <v>1995</v>
      </c>
      <c r="I498" s="21">
        <v>136</v>
      </c>
      <c r="J498" s="1">
        <v>272294.39252839662</v>
      </c>
      <c r="K498" s="43">
        <v>42846</v>
      </c>
      <c r="L498" s="23">
        <v>170</v>
      </c>
      <c r="M498" s="72" t="str">
        <f t="shared" si="63"/>
        <v>Hyundai Tucson 2.0 CRDI A/T 4WD HP / dizel / 136kW / 185KS / automatski / 6 stupnjeva prijenosa (6 A/T) / 5-vrata</v>
      </c>
      <c r="N498" s="92" t="s">
        <v>125</v>
      </c>
      <c r="O498" s="97">
        <f t="shared" si="64"/>
        <v>185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113</v>
      </c>
      <c r="D499" s="21" t="s">
        <v>50</v>
      </c>
      <c r="E499" s="21" t="s">
        <v>127</v>
      </c>
      <c r="F499" s="21">
        <v>5</v>
      </c>
      <c r="G499" s="21" t="s">
        <v>26</v>
      </c>
      <c r="H499" s="21">
        <v>1995</v>
      </c>
      <c r="I499" s="21">
        <v>136</v>
      </c>
      <c r="J499" s="1">
        <v>274163.55138729699</v>
      </c>
      <c r="K499" s="43">
        <v>43026</v>
      </c>
      <c r="L499" s="23">
        <v>170</v>
      </c>
      <c r="M499" s="72" t="str">
        <f t="shared" ref="M499" si="83">N499&amp;" / "&amp;G499&amp;" / "&amp;I499&amp;"kW"&amp;" / "&amp;O499&amp;"KS"&amp;" / "&amp;D499&amp;" / "&amp;E499&amp;" / "&amp;F499&amp;"-vrata"</f>
        <v>Hyundai Tucson 2.0 CRDI A/T 4WD HP / dizel / 136kW / 185KS / automatski / 6 stupnjeva prijenosa (6 A/T) / 5-vrata</v>
      </c>
      <c r="N499" s="92" t="s">
        <v>125</v>
      </c>
      <c r="O499" s="97">
        <f t="shared" ref="O499" si="84">ROUND(I499*1.36,0)</f>
        <v>185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114</v>
      </c>
      <c r="D500" s="21" t="s">
        <v>50</v>
      </c>
      <c r="E500" s="21" t="s">
        <v>127</v>
      </c>
      <c r="F500" s="21">
        <v>5</v>
      </c>
      <c r="G500" s="21" t="s">
        <v>26</v>
      </c>
      <c r="H500" s="21">
        <v>1995</v>
      </c>
      <c r="I500" s="21">
        <v>136</v>
      </c>
      <c r="J500" s="1">
        <v>272294.39253872621</v>
      </c>
      <c r="K500" s="43">
        <v>42846</v>
      </c>
      <c r="L500" s="23">
        <v>170</v>
      </c>
      <c r="M500" s="72" t="str">
        <f t="shared" si="63"/>
        <v>Hyundai Tucson 2.0 CRDI A/T 4WD HP / dizel / 136kW / 185KS / automatski / 6 stupnjeva prijenosa (6 A/T) / 5-vrata</v>
      </c>
      <c r="N500" s="92" t="s">
        <v>125</v>
      </c>
      <c r="O500" s="97">
        <f t="shared" si="64"/>
        <v>185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114</v>
      </c>
      <c r="D501" s="21" t="s">
        <v>50</v>
      </c>
      <c r="E501" s="21" t="s">
        <v>127</v>
      </c>
      <c r="F501" s="21">
        <v>5</v>
      </c>
      <c r="G501" s="21" t="s">
        <v>26</v>
      </c>
      <c r="H501" s="21">
        <v>1995</v>
      </c>
      <c r="I501" s="21">
        <v>136</v>
      </c>
      <c r="J501" s="1">
        <v>274163.55138729699</v>
      </c>
      <c r="K501" s="43">
        <v>43026</v>
      </c>
      <c r="L501" s="23">
        <v>170</v>
      </c>
      <c r="M501" s="72" t="str">
        <f t="shared" ref="M501:M502" si="85">N501&amp;" / "&amp;G501&amp;" / "&amp;I501&amp;"kW"&amp;" / "&amp;O501&amp;"KS"&amp;" / "&amp;D501&amp;" / "&amp;E501&amp;" / "&amp;F501&amp;"-vrata"</f>
        <v>Hyundai Tucson 2.0 CRDI A/T 4WD HP / dizel / 136kW / 185KS / automatski / 6 stupnjeva prijenosa (6 A/T) / 5-vrata</v>
      </c>
      <c r="N501" s="92" t="s">
        <v>125</v>
      </c>
      <c r="O501" s="97">
        <f t="shared" si="64"/>
        <v>185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108</v>
      </c>
      <c r="D502" s="21" t="s">
        <v>49</v>
      </c>
      <c r="E502" s="21" t="s">
        <v>29</v>
      </c>
      <c r="F502" s="21">
        <v>5</v>
      </c>
      <c r="G502" s="21" t="s">
        <v>25</v>
      </c>
      <c r="H502" s="21">
        <v>1591</v>
      </c>
      <c r="I502" s="21">
        <v>130</v>
      </c>
      <c r="J502" s="1">
        <v>187519.23072600909</v>
      </c>
      <c r="K502" s="43">
        <v>43026</v>
      </c>
      <c r="L502" s="23">
        <v>169</v>
      </c>
      <c r="M502" s="72" t="str">
        <f t="shared" si="85"/>
        <v>Hyundai Tucson 1.6 T-GDI ISG 6MT / benzin / 130kW / 177KS / ručni / 6 stupnjeva prijenosa / 5-vrata</v>
      </c>
      <c r="N502" s="92" t="s">
        <v>196</v>
      </c>
      <c r="O502" s="97">
        <f t="shared" si="64"/>
        <v>177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154</v>
      </c>
      <c r="D503" s="21" t="s">
        <v>49</v>
      </c>
      <c r="E503" s="21" t="s">
        <v>29</v>
      </c>
      <c r="F503" s="21">
        <v>5</v>
      </c>
      <c r="G503" s="21" t="s">
        <v>25</v>
      </c>
      <c r="H503" s="21">
        <v>1591</v>
      </c>
      <c r="I503" s="21">
        <v>97</v>
      </c>
      <c r="J503" s="1">
        <v>168673.0769228538</v>
      </c>
      <c r="K503" s="43">
        <v>42947</v>
      </c>
      <c r="L503" s="23">
        <v>147</v>
      </c>
      <c r="M503" s="72" t="str">
        <f t="shared" si="63"/>
        <v>Hyundai Tucson 1.6 Gdi ISG 6MT / benzin / 97kW / 132KS / ručni / 6 stupnjeva prijenosa / 5-vrata</v>
      </c>
      <c r="N503" s="92" t="s">
        <v>152</v>
      </c>
      <c r="O503" s="97">
        <f t="shared" si="64"/>
        <v>132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192</v>
      </c>
      <c r="D504" s="21" t="s">
        <v>49</v>
      </c>
      <c r="E504" s="21" t="s">
        <v>29</v>
      </c>
      <c r="F504" s="21">
        <v>5</v>
      </c>
      <c r="G504" s="21" t="s">
        <v>25</v>
      </c>
      <c r="H504" s="21">
        <v>1591</v>
      </c>
      <c r="I504" s="21">
        <v>97</v>
      </c>
      <c r="J504" s="1">
        <v>170596.15331035113</v>
      </c>
      <c r="K504" s="43">
        <v>43026</v>
      </c>
      <c r="L504" s="23">
        <v>147</v>
      </c>
      <c r="M504" s="72" t="str">
        <f t="shared" ref="M504" si="86">N504&amp;" / "&amp;G504&amp;" / "&amp;I504&amp;"kW"&amp;" / "&amp;O504&amp;"KS"&amp;" / "&amp;D504&amp;" / "&amp;E504&amp;" / "&amp;F504&amp;"-vrata"</f>
        <v>Hyundai Tucson 1.6 Gdi ISG 6MT / benzin / 97kW / 132KS / ručni / 6 stupnjeva prijenosa / 5-vrata</v>
      </c>
      <c r="N504" s="92" t="s">
        <v>152</v>
      </c>
      <c r="O504" s="97">
        <f t="shared" si="64"/>
        <v>132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155</v>
      </c>
      <c r="D505" s="21" t="s">
        <v>86</v>
      </c>
      <c r="E505" s="21" t="s">
        <v>87</v>
      </c>
      <c r="F505" s="21">
        <v>5</v>
      </c>
      <c r="G505" s="21" t="s">
        <v>25</v>
      </c>
      <c r="H505" s="21">
        <v>1591</v>
      </c>
      <c r="I505" s="21">
        <v>130</v>
      </c>
      <c r="J505" s="1">
        <v>197903.84615345843</v>
      </c>
      <c r="K505" s="43">
        <v>42947</v>
      </c>
      <c r="L505" s="23">
        <v>165</v>
      </c>
      <c r="M505" s="72" t="str">
        <f t="shared" si="63"/>
        <v>Hyundai Tucson 1.6 T-GDI ISG 7DCT / benzin / 130kW / 177KS / 7DCT / 7 stupnjeva automatski / 5-vrata</v>
      </c>
      <c r="N505" s="92" t="s">
        <v>153</v>
      </c>
      <c r="O505" s="97">
        <f t="shared" si="64"/>
        <v>177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193</v>
      </c>
      <c r="D506" s="21" t="s">
        <v>86</v>
      </c>
      <c r="E506" s="21" t="s">
        <v>87</v>
      </c>
      <c r="F506" s="21">
        <v>5</v>
      </c>
      <c r="G506" s="21" t="s">
        <v>25</v>
      </c>
      <c r="H506" s="21">
        <v>1591</v>
      </c>
      <c r="I506" s="21">
        <v>130</v>
      </c>
      <c r="J506" s="1">
        <v>199826.92274951958</v>
      </c>
      <c r="K506" s="43">
        <v>43026</v>
      </c>
      <c r="L506" s="23">
        <v>165</v>
      </c>
      <c r="M506" s="72" t="str">
        <f t="shared" ref="M506" si="87">N506&amp;" / "&amp;G506&amp;" / "&amp;I506&amp;"kW"&amp;" / "&amp;O506&amp;"KS"&amp;" / "&amp;D506&amp;" / "&amp;E506&amp;" / "&amp;F506&amp;"-vrata"</f>
        <v>Hyundai Tucson 1.6 T-GDI ISG 7DCT / benzin / 130kW / 177KS / 7DCT / 7 stupnjeva automatski / 5-vrata</v>
      </c>
      <c r="N506" s="92" t="s">
        <v>153</v>
      </c>
      <c r="O506" s="97">
        <f t="shared" si="64"/>
        <v>177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156</v>
      </c>
      <c r="D507" s="21" t="s">
        <v>86</v>
      </c>
      <c r="E507" s="21" t="s">
        <v>87</v>
      </c>
      <c r="F507" s="21">
        <v>5</v>
      </c>
      <c r="G507" s="21" t="s">
        <v>25</v>
      </c>
      <c r="H507" s="21">
        <v>1591</v>
      </c>
      <c r="I507" s="21">
        <v>130</v>
      </c>
      <c r="J507" s="1">
        <v>203603.77358481253</v>
      </c>
      <c r="K507" s="43">
        <v>42947</v>
      </c>
      <c r="L507" s="23">
        <v>165</v>
      </c>
      <c r="M507" s="72" t="str">
        <f t="shared" si="63"/>
        <v>Hyundai Tucson 1.6 T-GDI ISG 7DCT / benzin / 130kW / 177KS / 7DCT / 7 stupnjeva automatski / 5-vrata</v>
      </c>
      <c r="N507" s="92" t="s">
        <v>153</v>
      </c>
      <c r="O507" s="97">
        <f t="shared" si="64"/>
        <v>177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194</v>
      </c>
      <c r="D508" s="21" t="s">
        <v>86</v>
      </c>
      <c r="E508" s="21" t="s">
        <v>87</v>
      </c>
      <c r="F508" s="21">
        <v>5</v>
      </c>
      <c r="G508" s="21" t="s">
        <v>25</v>
      </c>
      <c r="H508" s="21">
        <v>1591</v>
      </c>
      <c r="I508" s="21">
        <v>130</v>
      </c>
      <c r="J508" s="1">
        <v>205490.56582883932</v>
      </c>
      <c r="K508" s="43">
        <v>43026</v>
      </c>
      <c r="L508" s="23">
        <v>165</v>
      </c>
      <c r="M508" s="72" t="str">
        <f t="shared" ref="M508" si="88">N508&amp;" / "&amp;G508&amp;" / "&amp;I508&amp;"kW"&amp;" / "&amp;O508&amp;"KS"&amp;" / "&amp;D508&amp;" / "&amp;E508&amp;" / "&amp;F508&amp;"-vrata"</f>
        <v>Hyundai Tucson 1.6 T-GDI ISG 7DCT / benzin / 130kW / 177KS / 7DCT / 7 stupnjeva automatski / 5-vrata</v>
      </c>
      <c r="N508" s="92" t="s">
        <v>153</v>
      </c>
      <c r="O508" s="97">
        <f t="shared" si="64"/>
        <v>177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09" t="s">
        <v>41</v>
      </c>
      <c r="B509" s="110" t="s">
        <v>105</v>
      </c>
      <c r="C509" s="110" t="s">
        <v>147</v>
      </c>
      <c r="D509" s="111" t="s">
        <v>86</v>
      </c>
      <c r="E509" s="111" t="s">
        <v>87</v>
      </c>
      <c r="F509" s="111">
        <v>5</v>
      </c>
      <c r="G509" s="111" t="s">
        <v>26</v>
      </c>
      <c r="H509" s="111">
        <v>1685</v>
      </c>
      <c r="I509" s="111">
        <v>104</v>
      </c>
      <c r="J509" s="1">
        <v>229721.69811306815</v>
      </c>
      <c r="K509" s="43">
        <v>42947</v>
      </c>
      <c r="L509" s="114">
        <v>129</v>
      </c>
      <c r="M509" s="115" t="str">
        <f t="shared" si="63"/>
        <v>Hyundai Tucson 1.7 CRDI ISG 7DCT / dizel / 104kW / 141KS / 7DCT / 7 stupnjeva automatski / 5-vrata</v>
      </c>
      <c r="N509" s="116" t="s">
        <v>119</v>
      </c>
      <c r="O509" s="97">
        <f t="shared" si="64"/>
        <v>141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45</v>
      </c>
      <c r="D510" s="21" t="s">
        <v>49</v>
      </c>
      <c r="E510" s="21" t="s">
        <v>29</v>
      </c>
      <c r="F510" s="21">
        <v>5</v>
      </c>
      <c r="G510" s="21" t="s">
        <v>26</v>
      </c>
      <c r="H510" s="21">
        <v>1685</v>
      </c>
      <c r="I510" s="21">
        <v>85</v>
      </c>
      <c r="J510" s="1">
        <v>205688.67924500804</v>
      </c>
      <c r="K510" s="43">
        <v>42979</v>
      </c>
      <c r="L510" s="114">
        <v>119</v>
      </c>
      <c r="M510" s="72" t="str">
        <f t="shared" ref="M510" si="89">N510&amp;" / "&amp;G510&amp;" / "&amp;I510&amp;"kW"&amp;" / "&amp;O510&amp;"KS"&amp;" / "&amp;D510&amp;" / "&amp;E510&amp;" / "&amp;F510&amp;"-vrata"</f>
        <v>Hyundai Tucson 1.7 CRDI ISG / dizel / 85kW / 116KS / ručni / 6 stupnjeva prijenosa / 5-vrata</v>
      </c>
      <c r="N510" s="92" t="s">
        <v>115</v>
      </c>
      <c r="O510" s="97">
        <f t="shared" si="64"/>
        <v>116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45</v>
      </c>
      <c r="D511" s="21" t="s">
        <v>49</v>
      </c>
      <c r="E511" s="21" t="s">
        <v>29</v>
      </c>
      <c r="F511" s="21">
        <v>5</v>
      </c>
      <c r="G511" s="21" t="s">
        <v>26</v>
      </c>
      <c r="H511" s="21">
        <v>1685</v>
      </c>
      <c r="I511" s="21">
        <v>85</v>
      </c>
      <c r="J511" s="1">
        <v>207575.47165379173</v>
      </c>
      <c r="K511" s="43">
        <v>43026</v>
      </c>
      <c r="L511" s="114">
        <v>119</v>
      </c>
      <c r="M511" s="72" t="str">
        <f t="shared" ref="M511" si="90">N511&amp;" / "&amp;G511&amp;" / "&amp;I511&amp;"kW"&amp;" / "&amp;O511&amp;"KS"&amp;" / "&amp;D511&amp;" / "&amp;E511&amp;" / "&amp;F511&amp;"-vrata"</f>
        <v>Hyundai Tucson 1.7 CRDI ISG / dizel / 85kW / 116KS / ručni / 6 stupnjeva prijenosa / 5-vrata</v>
      </c>
      <c r="N511" s="92" t="s">
        <v>115</v>
      </c>
      <c r="O511" s="97">
        <f t="shared" si="64"/>
        <v>116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93</v>
      </c>
      <c r="D512" s="21" t="s">
        <v>49</v>
      </c>
      <c r="E512" s="21" t="s">
        <v>29</v>
      </c>
      <c r="F512" s="21">
        <v>5</v>
      </c>
      <c r="G512" s="21" t="s">
        <v>26</v>
      </c>
      <c r="H512" s="21">
        <v>1995</v>
      </c>
      <c r="I512" s="21">
        <v>100</v>
      </c>
      <c r="J512" s="1">
        <v>223542.45282982104</v>
      </c>
      <c r="K512" s="43">
        <v>42979</v>
      </c>
      <c r="L512" s="114">
        <v>126</v>
      </c>
      <c r="M512" s="72" t="str">
        <f t="shared" si="63"/>
        <v>Hyundai Tucson 2.0 CRDI ISG / dizel / 100kW / 136KS / ručni / 6 stupnjeva prijenosa / 5-vrata</v>
      </c>
      <c r="N512" s="92" t="s">
        <v>122</v>
      </c>
      <c r="O512" s="97">
        <f t="shared" si="64"/>
        <v>136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113</v>
      </c>
      <c r="D513" s="21" t="s">
        <v>49</v>
      </c>
      <c r="E513" s="21" t="s">
        <v>29</v>
      </c>
      <c r="F513" s="21">
        <v>5</v>
      </c>
      <c r="G513" s="21" t="s">
        <v>25</v>
      </c>
      <c r="H513" s="21">
        <v>1591</v>
      </c>
      <c r="I513" s="21">
        <v>130</v>
      </c>
      <c r="J513" s="1">
        <v>230207.54715453665</v>
      </c>
      <c r="K513" s="43">
        <v>43026</v>
      </c>
      <c r="L513" s="23">
        <v>169</v>
      </c>
      <c r="M513" s="72" t="str">
        <f t="shared" si="63"/>
        <v>Hyundai Tucson 1.6 T-Gdi M/T 2WD / benzin / 130kW / 177KS / ručni / 6 stupnjeva prijenosa / 5-vrata</v>
      </c>
      <c r="N513" s="92" t="s">
        <v>201</v>
      </c>
      <c r="O513" s="97">
        <f t="shared" si="64"/>
        <v>177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113</v>
      </c>
      <c r="D514" s="21" t="s">
        <v>86</v>
      </c>
      <c r="E514" s="21" t="s">
        <v>87</v>
      </c>
      <c r="F514" s="21">
        <v>5</v>
      </c>
      <c r="G514" s="21" t="s">
        <v>25</v>
      </c>
      <c r="H514" s="21">
        <v>1591</v>
      </c>
      <c r="I514" s="21">
        <v>130</v>
      </c>
      <c r="J514" s="1">
        <v>246056.60377262739</v>
      </c>
      <c r="K514" s="43">
        <v>43026</v>
      </c>
      <c r="L514" s="23">
        <v>165</v>
      </c>
      <c r="M514" s="72" t="str">
        <f t="shared" ref="M514" si="91">N514&amp;" / "&amp;G514&amp;" / "&amp;I514&amp;"kW"&amp;" / "&amp;O514&amp;"KS"&amp;" / "&amp;D514&amp;" / "&amp;E514&amp;" / "&amp;F514&amp;"-vrata"</f>
        <v>Hyundai Tucson 1.6 T-Gdi DCT 2WD / benzin / 130kW / 177KS / 7DCT / 7 stupnjeva automatski / 5-vrata</v>
      </c>
      <c r="N514" s="92" t="s">
        <v>200</v>
      </c>
      <c r="O514" s="97">
        <f t="shared" si="64"/>
        <v>177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199</v>
      </c>
      <c r="D515" s="21" t="s">
        <v>86</v>
      </c>
      <c r="E515" s="21" t="s">
        <v>87</v>
      </c>
      <c r="F515" s="21">
        <v>5</v>
      </c>
      <c r="G515" s="21" t="s">
        <v>25</v>
      </c>
      <c r="H515" s="21">
        <v>1591</v>
      </c>
      <c r="I515" s="21">
        <v>130</v>
      </c>
      <c r="J515" s="1">
        <v>258242.9906541034</v>
      </c>
      <c r="K515" s="43">
        <v>43026</v>
      </c>
      <c r="L515" s="23">
        <v>175</v>
      </c>
      <c r="M515" s="72" t="str">
        <f t="shared" si="63"/>
        <v>Hyundai Tucson 1.6 T-Gdi DCT 4WD / benzin / 130kW / 177KS / 7DCT / 7 stupnjeva automatski / 5-vrata</v>
      </c>
      <c r="N515" s="92" t="s">
        <v>189</v>
      </c>
      <c r="O515" s="97">
        <f t="shared" si="64"/>
        <v>177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s="129" customFormat="1" x14ac:dyDescent="0.25">
      <c r="A516" s="37" t="s">
        <v>41</v>
      </c>
      <c r="B516" s="38" t="s">
        <v>105</v>
      </c>
      <c r="C516" s="38" t="s">
        <v>113</v>
      </c>
      <c r="D516" s="39" t="s">
        <v>86</v>
      </c>
      <c r="E516" s="39" t="s">
        <v>87</v>
      </c>
      <c r="F516" s="39">
        <v>5</v>
      </c>
      <c r="G516" s="39" t="s">
        <v>25</v>
      </c>
      <c r="H516" s="39">
        <v>1591</v>
      </c>
      <c r="I516" s="39">
        <v>130</v>
      </c>
      <c r="J516" s="2">
        <v>256373.83177555713</v>
      </c>
      <c r="K516" s="41">
        <v>42979</v>
      </c>
      <c r="L516" s="40">
        <v>175</v>
      </c>
      <c r="M516" s="73" t="str">
        <f t="shared" ref="M516:M579" si="92">N516&amp;" / "&amp;G516&amp;" / "&amp;I516&amp;"kW"&amp;" / "&amp;O516&amp;"KS"&amp;" / "&amp;D516&amp;" / "&amp;E516&amp;" / "&amp;F516&amp;"-vrata"</f>
        <v>Hyundai Tucson 1.6 T-Gdi DCT 4WD / benzin / 130kW / 177KS / 7DCT / 7 stupnjeva automatski / 5-vrata</v>
      </c>
      <c r="N516" s="105" t="s">
        <v>189</v>
      </c>
      <c r="O516" s="97">
        <f t="shared" si="64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s="18" customFormat="1" x14ac:dyDescent="0.25">
      <c r="A517" s="37" t="s">
        <v>41</v>
      </c>
      <c r="B517" s="121" t="s">
        <v>105</v>
      </c>
      <c r="C517" s="121" t="s">
        <v>73</v>
      </c>
      <c r="D517" s="21" t="s">
        <v>49</v>
      </c>
      <c r="E517" s="21" t="s">
        <v>29</v>
      </c>
      <c r="F517" s="39">
        <v>5</v>
      </c>
      <c r="G517" s="39" t="s">
        <v>25</v>
      </c>
      <c r="H517" s="39">
        <v>1591</v>
      </c>
      <c r="I517" s="39">
        <v>97</v>
      </c>
      <c r="J517" s="2">
        <v>140420.00010476095</v>
      </c>
      <c r="K517" s="118">
        <v>43112</v>
      </c>
      <c r="L517" s="40">
        <v>147</v>
      </c>
      <c r="M517" s="123" t="str">
        <f t="shared" si="92"/>
        <v>Hyundai Tucson 1.6 Gdi ISG / benzin / 97kW / 132KS / ručni / 6 stupnjeva prijenosa / 5-vrata</v>
      </c>
      <c r="N517" s="105" t="s">
        <v>109</v>
      </c>
      <c r="O517" s="97">
        <f t="shared" si="64"/>
        <v>132</v>
      </c>
      <c r="P517" s="124"/>
      <c r="Q517" s="125"/>
      <c r="R517" s="125"/>
      <c r="S517" s="126"/>
      <c r="T517" s="126"/>
      <c r="U517" s="126"/>
      <c r="V517" s="126"/>
      <c r="W517" s="126"/>
      <c r="X517" s="125"/>
      <c r="Y517" s="125"/>
      <c r="Z517" s="126"/>
      <c r="AA517" s="126"/>
      <c r="AB517" s="126"/>
      <c r="AC517" s="132"/>
      <c r="AD517" s="125" t="s">
        <v>27</v>
      </c>
      <c r="AE517" s="127"/>
      <c r="AF517" s="128"/>
      <c r="AG517" s="128"/>
      <c r="AH517" s="127"/>
      <c r="AI517" s="128"/>
      <c r="AJ517" s="133"/>
    </row>
    <row r="518" spans="1:36" s="18" customFormat="1" x14ac:dyDescent="0.25">
      <c r="A518" s="19" t="s">
        <v>41</v>
      </c>
      <c r="B518" s="119" t="s">
        <v>105</v>
      </c>
      <c r="C518" s="119" t="s">
        <v>106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1591</v>
      </c>
      <c r="I518" s="39">
        <v>97</v>
      </c>
      <c r="J518" s="1">
        <v>144420.00006677574</v>
      </c>
      <c r="K518" s="118">
        <v>43112</v>
      </c>
      <c r="L518" s="23">
        <v>147</v>
      </c>
      <c r="M518" s="120" t="str">
        <f t="shared" si="92"/>
        <v>Hyundai Tucson 1.6 Gdi ISG / benzin / 97kW / 132KS / ručni / 6 stupnjeva prijenosa / 5-vrata</v>
      </c>
      <c r="N518" s="92" t="s">
        <v>109</v>
      </c>
      <c r="O518" s="97">
        <f t="shared" si="64"/>
        <v>132</v>
      </c>
      <c r="P518" s="25"/>
      <c r="Q518" s="26"/>
      <c r="R518" s="26"/>
      <c r="S518" s="27"/>
      <c r="T518" s="27"/>
      <c r="U518" s="27"/>
      <c r="V518" s="27"/>
      <c r="W518" s="27"/>
      <c r="X518" s="26"/>
      <c r="Y518" s="26"/>
      <c r="Z518" s="27"/>
      <c r="AA518" s="27"/>
      <c r="AB518" s="27"/>
      <c r="AC518" s="79"/>
      <c r="AD518" s="26" t="s">
        <v>27</v>
      </c>
      <c r="AE518" s="29"/>
      <c r="AF518" s="30"/>
      <c r="AG518" s="30"/>
      <c r="AH518" s="29"/>
      <c r="AI518" s="30"/>
      <c r="AJ518" s="80"/>
    </row>
    <row r="519" spans="1:36" s="18" customFormat="1" x14ac:dyDescent="0.25">
      <c r="A519" s="19" t="s">
        <v>41</v>
      </c>
      <c r="B519" s="119" t="s">
        <v>105</v>
      </c>
      <c r="C519" s="119" t="s">
        <v>107</v>
      </c>
      <c r="D519" s="21" t="s">
        <v>49</v>
      </c>
      <c r="E519" s="21" t="s">
        <v>29</v>
      </c>
      <c r="F519" s="21">
        <v>5</v>
      </c>
      <c r="G519" s="21" t="s">
        <v>25</v>
      </c>
      <c r="H519" s="21">
        <v>1591</v>
      </c>
      <c r="I519" s="39">
        <v>97</v>
      </c>
      <c r="J519" s="1">
        <v>139419.99990042471</v>
      </c>
      <c r="K519" s="118">
        <v>43112</v>
      </c>
      <c r="L519" s="23">
        <v>147</v>
      </c>
      <c r="M519" s="120" t="str">
        <f t="shared" si="92"/>
        <v>Hyundai Tucson 1.6 Gdi ISG / benzin / 97kW / 132KS / ručni / 6 stupnjeva prijenosa / 5-vrata</v>
      </c>
      <c r="N519" s="92" t="s">
        <v>109</v>
      </c>
      <c r="O519" s="97">
        <f t="shared" si="64"/>
        <v>132</v>
      </c>
      <c r="P519" s="25"/>
      <c r="Q519" s="26"/>
      <c r="R519" s="26"/>
      <c r="S519" s="27"/>
      <c r="T519" s="27"/>
      <c r="U519" s="27"/>
      <c r="V519" s="27"/>
      <c r="W519" s="27"/>
      <c r="X519" s="26"/>
      <c r="Y519" s="26"/>
      <c r="Z519" s="27"/>
      <c r="AA519" s="27"/>
      <c r="AB519" s="27"/>
      <c r="AC519" s="79"/>
      <c r="AD519" s="26" t="s">
        <v>27</v>
      </c>
      <c r="AE519" s="29"/>
      <c r="AF519" s="30"/>
      <c r="AG519" s="30"/>
      <c r="AH519" s="29"/>
      <c r="AI519" s="30"/>
      <c r="AJ519" s="80"/>
    </row>
    <row r="520" spans="1:36" s="18" customFormat="1" x14ac:dyDescent="0.25">
      <c r="A520" s="19" t="s">
        <v>41</v>
      </c>
      <c r="B520" s="119" t="s">
        <v>105</v>
      </c>
      <c r="C520" s="119" t="s">
        <v>61</v>
      </c>
      <c r="D520" s="21" t="s">
        <v>49</v>
      </c>
      <c r="E520" s="21" t="s">
        <v>29</v>
      </c>
      <c r="F520" s="21">
        <v>5</v>
      </c>
      <c r="G520" s="21" t="s">
        <v>25</v>
      </c>
      <c r="H520" s="21">
        <v>1591</v>
      </c>
      <c r="I520" s="39">
        <v>97</v>
      </c>
      <c r="J520" s="1">
        <v>152304.76243480871</v>
      </c>
      <c r="K520" s="118">
        <v>43112</v>
      </c>
      <c r="L520" s="23">
        <v>147</v>
      </c>
      <c r="M520" s="120" t="str">
        <f t="shared" si="92"/>
        <v>Hyundai Tucson 1.6 Gdi ISG / benzin / 97kW / 132KS / ručni / 6 stupnjeva prijenosa / 5-vrata</v>
      </c>
      <c r="N520" s="92" t="s">
        <v>109</v>
      </c>
      <c r="O520" s="97">
        <f t="shared" si="64"/>
        <v>132</v>
      </c>
      <c r="P520" s="25"/>
      <c r="Q520" s="26"/>
      <c r="R520" s="26"/>
      <c r="S520" s="27"/>
      <c r="T520" s="27"/>
      <c r="U520" s="27"/>
      <c r="V520" s="27"/>
      <c r="W520" s="27"/>
      <c r="X520" s="26"/>
      <c r="Y520" s="26"/>
      <c r="Z520" s="27"/>
      <c r="AA520" s="27"/>
      <c r="AB520" s="27"/>
      <c r="AC520" s="79"/>
      <c r="AD520" s="26" t="s">
        <v>27</v>
      </c>
      <c r="AE520" s="29"/>
      <c r="AF520" s="30"/>
      <c r="AG520" s="30"/>
      <c r="AH520" s="29"/>
      <c r="AI520" s="30"/>
      <c r="AJ520" s="80"/>
    </row>
    <row r="521" spans="1:36" s="18" customFormat="1" x14ac:dyDescent="0.25">
      <c r="A521" s="19" t="s">
        <v>41</v>
      </c>
      <c r="B521" s="119" t="s">
        <v>105</v>
      </c>
      <c r="C521" s="119" t="s">
        <v>108</v>
      </c>
      <c r="D521" s="21" t="s">
        <v>49</v>
      </c>
      <c r="E521" s="21" t="s">
        <v>29</v>
      </c>
      <c r="F521" s="21">
        <v>5</v>
      </c>
      <c r="G521" s="21" t="s">
        <v>25</v>
      </c>
      <c r="H521" s="21">
        <v>1591</v>
      </c>
      <c r="I521" s="39">
        <v>97</v>
      </c>
      <c r="J521" s="1">
        <v>159923.80999990334</v>
      </c>
      <c r="K521" s="118">
        <v>43112</v>
      </c>
      <c r="L521" s="23">
        <v>147</v>
      </c>
      <c r="M521" s="120" t="str">
        <f t="shared" si="92"/>
        <v>Hyundai Tucson 1.6 Gdi ISG / benzin / 97kW / 132KS / ručni / 6 stupnjeva prijenosa / 5-vrata</v>
      </c>
      <c r="N521" s="92" t="s">
        <v>109</v>
      </c>
      <c r="O521" s="97">
        <f t="shared" si="64"/>
        <v>132</v>
      </c>
      <c r="P521" s="25"/>
      <c r="Q521" s="26"/>
      <c r="R521" s="26"/>
      <c r="S521" s="27"/>
      <c r="T521" s="27"/>
      <c r="U521" s="27"/>
      <c r="V521" s="27"/>
      <c r="W521" s="27"/>
      <c r="X521" s="26"/>
      <c r="Y521" s="26"/>
      <c r="Z521" s="27"/>
      <c r="AA521" s="27"/>
      <c r="AB521" s="27"/>
      <c r="AC521" s="79"/>
      <c r="AD521" s="26" t="s">
        <v>27</v>
      </c>
      <c r="AE521" s="29"/>
      <c r="AF521" s="30"/>
      <c r="AG521" s="30"/>
      <c r="AH521" s="29"/>
      <c r="AI521" s="30"/>
      <c r="AJ521" s="80"/>
    </row>
    <row r="522" spans="1:36" s="18" customFormat="1" x14ac:dyDescent="0.25">
      <c r="A522" s="19" t="s">
        <v>41</v>
      </c>
      <c r="B522" s="119" t="s">
        <v>105</v>
      </c>
      <c r="C522" s="119" t="s">
        <v>73</v>
      </c>
      <c r="D522" s="21" t="s">
        <v>49</v>
      </c>
      <c r="E522" s="21" t="s">
        <v>29</v>
      </c>
      <c r="F522" s="21">
        <v>5</v>
      </c>
      <c r="G522" s="21" t="s">
        <v>26</v>
      </c>
      <c r="H522" s="21">
        <v>1685</v>
      </c>
      <c r="I522" s="21">
        <v>85</v>
      </c>
      <c r="J522" s="1">
        <v>159552.38142736958</v>
      </c>
      <c r="K522" s="118">
        <v>43112</v>
      </c>
      <c r="L522" s="23">
        <v>119</v>
      </c>
      <c r="M522" s="120" t="str">
        <f t="shared" si="92"/>
        <v>Hyundai Tucson 1.7 CRDI ISG / dizel / 85kW / 116KS / ručni / 6 stupnjeva prijenosa / 5-vrata</v>
      </c>
      <c r="N522" s="92" t="s">
        <v>115</v>
      </c>
      <c r="O522" s="97">
        <f t="shared" si="64"/>
        <v>116</v>
      </c>
      <c r="P522" s="25"/>
      <c r="Q522" s="26"/>
      <c r="R522" s="26"/>
      <c r="S522" s="27"/>
      <c r="T522" s="27"/>
      <c r="U522" s="27"/>
      <c r="V522" s="27"/>
      <c r="W522" s="27"/>
      <c r="X522" s="26"/>
      <c r="Y522" s="26"/>
      <c r="Z522" s="27"/>
      <c r="AA522" s="27"/>
      <c r="AB522" s="27"/>
      <c r="AC522" s="79"/>
      <c r="AD522" s="26" t="s">
        <v>27</v>
      </c>
      <c r="AE522" s="29"/>
      <c r="AF522" s="30"/>
      <c r="AG522" s="30"/>
      <c r="AH522" s="29"/>
      <c r="AI522" s="30"/>
      <c r="AJ522" s="80"/>
    </row>
    <row r="523" spans="1:36" s="18" customFormat="1" x14ac:dyDescent="0.25">
      <c r="A523" s="19" t="s">
        <v>41</v>
      </c>
      <c r="B523" s="119" t="s">
        <v>105</v>
      </c>
      <c r="C523" s="119" t="s">
        <v>106</v>
      </c>
      <c r="D523" s="21" t="s">
        <v>49</v>
      </c>
      <c r="E523" s="21" t="s">
        <v>29</v>
      </c>
      <c r="F523" s="21">
        <v>5</v>
      </c>
      <c r="G523" s="21" t="s">
        <v>26</v>
      </c>
      <c r="H523" s="21">
        <v>1685</v>
      </c>
      <c r="I523" s="21">
        <v>85</v>
      </c>
      <c r="J523" s="1">
        <v>163361.90525125127</v>
      </c>
      <c r="K523" s="118">
        <v>43112</v>
      </c>
      <c r="L523" s="23">
        <v>119</v>
      </c>
      <c r="M523" s="120" t="str">
        <f t="shared" si="92"/>
        <v>Hyundai Tucson 1.7 CRDI ISG / dizel / 85kW / 116KS / ručni / 6 stupnjeva prijenosa / 5-vrata</v>
      </c>
      <c r="N523" s="92" t="s">
        <v>115</v>
      </c>
      <c r="O523" s="97">
        <f t="shared" si="64"/>
        <v>116</v>
      </c>
      <c r="P523" s="25"/>
      <c r="Q523" s="26"/>
      <c r="R523" s="26"/>
      <c r="S523" s="27"/>
      <c r="T523" s="27"/>
      <c r="U523" s="27"/>
      <c r="V523" s="27"/>
      <c r="W523" s="27"/>
      <c r="X523" s="26"/>
      <c r="Y523" s="26"/>
      <c r="Z523" s="27"/>
      <c r="AA523" s="27"/>
      <c r="AB523" s="27"/>
      <c r="AC523" s="79"/>
      <c r="AD523" s="26" t="s">
        <v>27</v>
      </c>
      <c r="AE523" s="29"/>
      <c r="AF523" s="30"/>
      <c r="AG523" s="30"/>
      <c r="AH523" s="29"/>
      <c r="AI523" s="30"/>
      <c r="AJ523" s="80"/>
    </row>
    <row r="524" spans="1:36" s="18" customFormat="1" x14ac:dyDescent="0.25">
      <c r="A524" s="19" t="s">
        <v>41</v>
      </c>
      <c r="B524" s="119" t="s">
        <v>105</v>
      </c>
      <c r="C524" s="119" t="s">
        <v>107</v>
      </c>
      <c r="D524" s="21" t="s">
        <v>49</v>
      </c>
      <c r="E524" s="21" t="s">
        <v>29</v>
      </c>
      <c r="F524" s="21">
        <v>5</v>
      </c>
      <c r="G524" s="21" t="s">
        <v>26</v>
      </c>
      <c r="H524" s="21">
        <v>1685</v>
      </c>
      <c r="I524" s="21">
        <v>85</v>
      </c>
      <c r="J524" s="1">
        <v>156695.23857148521</v>
      </c>
      <c r="K524" s="118">
        <v>43112</v>
      </c>
      <c r="L524" s="23">
        <v>119</v>
      </c>
      <c r="M524" s="120" t="str">
        <f t="shared" si="92"/>
        <v>Hyundai Tucson 1.7 CRDi ISG / dizel / 85kW / 116KS / ručni / 6 stupnjeva prijenosa / 5-vrata</v>
      </c>
      <c r="N524" s="92" t="s">
        <v>117</v>
      </c>
      <c r="O524" s="97">
        <f t="shared" si="64"/>
        <v>116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9"/>
      <c r="AD524" s="26" t="s">
        <v>27</v>
      </c>
      <c r="AE524" s="29"/>
      <c r="AF524" s="30"/>
      <c r="AG524" s="30"/>
      <c r="AH524" s="29"/>
      <c r="AI524" s="30"/>
      <c r="AJ524" s="80"/>
    </row>
    <row r="525" spans="1:36" s="18" customFormat="1" x14ac:dyDescent="0.25">
      <c r="A525" s="19" t="s">
        <v>41</v>
      </c>
      <c r="B525" s="119" t="s">
        <v>105</v>
      </c>
      <c r="C525" s="119" t="s">
        <v>110</v>
      </c>
      <c r="D525" s="21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85</v>
      </c>
      <c r="J525" s="1">
        <v>166219.04807253985</v>
      </c>
      <c r="K525" s="118">
        <v>43112</v>
      </c>
      <c r="L525" s="23">
        <v>119</v>
      </c>
      <c r="M525" s="120" t="str">
        <f t="shared" si="92"/>
        <v>Hyundai Tucson 1.7 CRDi ISG / dizel / 85kW / 116KS / ručni / 6 stupnjeva prijenosa / 5-vrata</v>
      </c>
      <c r="N525" s="92" t="s">
        <v>117</v>
      </c>
      <c r="O525" s="97">
        <f t="shared" si="64"/>
        <v>116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9"/>
      <c r="AD525" s="26" t="s">
        <v>27</v>
      </c>
      <c r="AE525" s="29"/>
      <c r="AF525" s="30"/>
      <c r="AG525" s="30"/>
      <c r="AH525" s="29"/>
      <c r="AI525" s="30"/>
      <c r="AJ525" s="80"/>
    </row>
    <row r="526" spans="1:36" s="18" customFormat="1" x14ac:dyDescent="0.25">
      <c r="A526" s="19" t="s">
        <v>41</v>
      </c>
      <c r="B526" s="119" t="s">
        <v>105</v>
      </c>
      <c r="C526" s="119" t="s">
        <v>61</v>
      </c>
      <c r="D526" s="21" t="s">
        <v>49</v>
      </c>
      <c r="E526" s="21" t="s">
        <v>29</v>
      </c>
      <c r="F526" s="21">
        <v>5</v>
      </c>
      <c r="G526" s="21" t="s">
        <v>26</v>
      </c>
      <c r="H526" s="21">
        <v>1685</v>
      </c>
      <c r="I526" s="21">
        <v>85</v>
      </c>
      <c r="J526" s="1">
        <v>175742.85819565874</v>
      </c>
      <c r="K526" s="118">
        <v>43112</v>
      </c>
      <c r="L526" s="23">
        <v>119</v>
      </c>
      <c r="M526" s="120" t="str">
        <f t="shared" si="92"/>
        <v>Hyundai Tucson 1.7 CRDI ISG / dizel / 85kW / 116KS / ručni / 6 stupnjeva prijenosa / 5-vrata</v>
      </c>
      <c r="N526" s="92" t="s">
        <v>115</v>
      </c>
      <c r="O526" s="97">
        <f t="shared" si="64"/>
        <v>116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9"/>
      <c r="AD526" s="26" t="s">
        <v>27</v>
      </c>
      <c r="AE526" s="29"/>
      <c r="AF526" s="30"/>
      <c r="AG526" s="30"/>
      <c r="AH526" s="29"/>
      <c r="AI526" s="30"/>
      <c r="AJ526" s="80"/>
    </row>
    <row r="527" spans="1:36" s="18" customFormat="1" x14ac:dyDescent="0.25">
      <c r="A527" s="19" t="s">
        <v>41</v>
      </c>
      <c r="B527" s="119" t="s">
        <v>105</v>
      </c>
      <c r="C527" s="119" t="s">
        <v>108</v>
      </c>
      <c r="D527" s="21" t="s">
        <v>49</v>
      </c>
      <c r="E527" s="21" t="s">
        <v>29</v>
      </c>
      <c r="F527" s="21">
        <v>5</v>
      </c>
      <c r="G527" s="21" t="s">
        <v>26</v>
      </c>
      <c r="H527" s="21">
        <v>1685</v>
      </c>
      <c r="I527" s="21">
        <v>85</v>
      </c>
      <c r="J527" s="1">
        <v>184314.2858562303</v>
      </c>
      <c r="K527" s="118">
        <v>43112</v>
      </c>
      <c r="L527" s="23">
        <v>119</v>
      </c>
      <c r="M527" s="120" t="str">
        <f t="shared" si="92"/>
        <v>Hyundai Tucson 1.7 CRDI ISG / dizel / 85kW / 116KS / ručni / 6 stupnjeva prijenosa / 5-vrata</v>
      </c>
      <c r="N527" s="92" t="s">
        <v>115</v>
      </c>
      <c r="O527" s="97">
        <f t="shared" si="64"/>
        <v>116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9"/>
      <c r="AD527" s="26" t="s">
        <v>27</v>
      </c>
      <c r="AE527" s="29"/>
      <c r="AF527" s="30"/>
      <c r="AG527" s="30"/>
      <c r="AH527" s="29"/>
      <c r="AI527" s="30"/>
      <c r="AJ527" s="80"/>
    </row>
    <row r="528" spans="1:36" s="18" customFormat="1" x14ac:dyDescent="0.25">
      <c r="A528" s="19" t="s">
        <v>41</v>
      </c>
      <c r="B528" s="119" t="s">
        <v>105</v>
      </c>
      <c r="C528" s="119" t="s">
        <v>111</v>
      </c>
      <c r="D528" s="21" t="s">
        <v>49</v>
      </c>
      <c r="E528" s="21" t="s">
        <v>29</v>
      </c>
      <c r="F528" s="21">
        <v>5</v>
      </c>
      <c r="G528" s="21" t="s">
        <v>26</v>
      </c>
      <c r="H528" s="21">
        <v>1685</v>
      </c>
      <c r="I528" s="21">
        <v>85</v>
      </c>
      <c r="J528" s="1">
        <v>175742.85761141544</v>
      </c>
      <c r="K528" s="118">
        <v>43112</v>
      </c>
      <c r="L528" s="23">
        <v>119</v>
      </c>
      <c r="M528" s="120" t="str">
        <f t="shared" si="92"/>
        <v>Hyundai Tucson 1.7 CRDi ISG / dizel / 85kW / 116KS / ručni / 6 stupnjeva prijenosa / 5-vrata</v>
      </c>
      <c r="N528" s="92" t="s">
        <v>117</v>
      </c>
      <c r="O528" s="97">
        <f t="shared" si="64"/>
        <v>116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9"/>
      <c r="AD528" s="26" t="s">
        <v>27</v>
      </c>
      <c r="AE528" s="29"/>
      <c r="AF528" s="30"/>
      <c r="AG528" s="30"/>
      <c r="AH528" s="29"/>
      <c r="AI528" s="30"/>
      <c r="AJ528" s="80"/>
    </row>
    <row r="529" spans="1:36" s="18" customFormat="1" x14ac:dyDescent="0.25">
      <c r="A529" s="19" t="s">
        <v>41</v>
      </c>
      <c r="B529" s="119" t="s">
        <v>105</v>
      </c>
      <c r="C529" s="119" t="s">
        <v>144</v>
      </c>
      <c r="D529" s="21" t="s">
        <v>49</v>
      </c>
      <c r="E529" s="21" t="s">
        <v>29</v>
      </c>
      <c r="F529" s="21">
        <v>5</v>
      </c>
      <c r="G529" s="21" t="s">
        <v>26</v>
      </c>
      <c r="H529" s="21">
        <v>1685</v>
      </c>
      <c r="I529" s="21">
        <v>85</v>
      </c>
      <c r="J529" s="1">
        <v>179552.38142538466</v>
      </c>
      <c r="K529" s="118">
        <v>43112</v>
      </c>
      <c r="L529" s="23">
        <v>119</v>
      </c>
      <c r="M529" s="120" t="str">
        <f t="shared" si="92"/>
        <v>Hyundai Tucson 1.7 CRDi ISG / dizel / 85kW / 116KS / ručni / 6 stupnjeva prijenosa / 5-vrata</v>
      </c>
      <c r="N529" s="92" t="s">
        <v>117</v>
      </c>
      <c r="O529" s="97">
        <f t="shared" si="64"/>
        <v>116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9"/>
      <c r="AD529" s="26" t="s">
        <v>27</v>
      </c>
      <c r="AE529" s="29"/>
      <c r="AF529" s="30"/>
      <c r="AG529" s="30"/>
      <c r="AH529" s="29"/>
      <c r="AI529" s="30"/>
      <c r="AJ529" s="80"/>
    </row>
    <row r="530" spans="1:36" s="18" customFormat="1" x14ac:dyDescent="0.25">
      <c r="A530" s="19" t="s">
        <v>41</v>
      </c>
      <c r="B530" s="119" t="s">
        <v>105</v>
      </c>
      <c r="C530" s="119" t="s">
        <v>221</v>
      </c>
      <c r="D530" s="21" t="s">
        <v>49</v>
      </c>
      <c r="E530" s="21" t="s">
        <v>29</v>
      </c>
      <c r="F530" s="21">
        <v>5</v>
      </c>
      <c r="G530" s="21" t="s">
        <v>26</v>
      </c>
      <c r="H530" s="21">
        <v>1685</v>
      </c>
      <c r="I530" s="21">
        <v>85</v>
      </c>
      <c r="J530" s="1">
        <v>187171.42875937297</v>
      </c>
      <c r="K530" s="118">
        <v>43112</v>
      </c>
      <c r="L530" s="23">
        <v>119</v>
      </c>
      <c r="M530" s="120" t="str">
        <f t="shared" si="92"/>
        <v>Hyundai Tucson 1.7 CRDI ISG / dizel / 85kW / 116KS / ručni / 6 stupnjeva prijenosa / 5-vrata</v>
      </c>
      <c r="N530" s="92" t="s">
        <v>115</v>
      </c>
      <c r="O530" s="97">
        <f t="shared" si="64"/>
        <v>116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9"/>
      <c r="AD530" s="26" t="s">
        <v>27</v>
      </c>
      <c r="AE530" s="29"/>
      <c r="AF530" s="30"/>
      <c r="AG530" s="30"/>
      <c r="AH530" s="29"/>
      <c r="AI530" s="30"/>
      <c r="AJ530" s="80"/>
    </row>
    <row r="531" spans="1:36" s="18" customFormat="1" x14ac:dyDescent="0.25">
      <c r="A531" s="19" t="s">
        <v>41</v>
      </c>
      <c r="B531" s="119" t="s">
        <v>105</v>
      </c>
      <c r="C531" s="119" t="s">
        <v>222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1685</v>
      </c>
      <c r="I531" s="21">
        <v>85</v>
      </c>
      <c r="J531" s="1">
        <v>190980.95262967443</v>
      </c>
      <c r="K531" s="118">
        <v>43112</v>
      </c>
      <c r="L531" s="23">
        <v>119</v>
      </c>
      <c r="M531" s="120" t="str">
        <f t="shared" si="92"/>
        <v>Hyundai Tucson 1.7 CRDI ISG / dizel / 85kW / 116KS / ručni / 6 stupnjeva prijenosa / 5-vrata</v>
      </c>
      <c r="N531" s="92" t="s">
        <v>115</v>
      </c>
      <c r="O531" s="97">
        <f t="shared" si="64"/>
        <v>116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9"/>
      <c r="AD531" s="26" t="s">
        <v>27</v>
      </c>
      <c r="AE531" s="29"/>
      <c r="AF531" s="30"/>
      <c r="AG531" s="30"/>
      <c r="AH531" s="29"/>
      <c r="AI531" s="30"/>
      <c r="AJ531" s="80"/>
    </row>
    <row r="532" spans="1:36" s="18" customFormat="1" x14ac:dyDescent="0.25">
      <c r="A532" s="19" t="s">
        <v>41</v>
      </c>
      <c r="B532" s="119" t="s">
        <v>105</v>
      </c>
      <c r="C532" s="119" t="s">
        <v>108</v>
      </c>
      <c r="D532" s="111" t="s">
        <v>86</v>
      </c>
      <c r="E532" s="39" t="s">
        <v>87</v>
      </c>
      <c r="F532" s="21">
        <v>5</v>
      </c>
      <c r="G532" s="21" t="s">
        <v>26</v>
      </c>
      <c r="H532" s="21">
        <v>1685</v>
      </c>
      <c r="I532" s="21">
        <v>104</v>
      </c>
      <c r="J532" s="1">
        <v>196195.23758882613</v>
      </c>
      <c r="K532" s="118">
        <v>43112</v>
      </c>
      <c r="L532" s="23">
        <v>129</v>
      </c>
      <c r="M532" s="120" t="str">
        <f t="shared" si="92"/>
        <v>Hyundai Tucson 1.7 CRDI ISG 7DCT / dizel / 104kW / 141KS / 7DCT / 7 stupnjeva automatski / 5-vrata</v>
      </c>
      <c r="N532" s="92" t="s">
        <v>119</v>
      </c>
      <c r="O532" s="97">
        <f t="shared" si="64"/>
        <v>141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111</v>
      </c>
      <c r="D533" s="111" t="s">
        <v>86</v>
      </c>
      <c r="E533" s="39" t="s">
        <v>87</v>
      </c>
      <c r="F533" s="21">
        <v>5</v>
      </c>
      <c r="G533" s="21" t="s">
        <v>26</v>
      </c>
      <c r="H533" s="21">
        <v>1685</v>
      </c>
      <c r="I533" s="21">
        <v>104</v>
      </c>
      <c r="J533" s="1">
        <v>186671.42904720517</v>
      </c>
      <c r="K533" s="118">
        <v>43112</v>
      </c>
      <c r="L533" s="23">
        <v>129</v>
      </c>
      <c r="M533" s="120" t="str">
        <f t="shared" si="92"/>
        <v>Hyundai Tucson 1.7 CRDi ISG 7DCT / dizel / 104kW / 141KS / 7DCT / 7 stupnjeva automatski / 5-vrata</v>
      </c>
      <c r="N533" s="92" t="s">
        <v>121</v>
      </c>
      <c r="O533" s="97">
        <f t="shared" si="64"/>
        <v>141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144</v>
      </c>
      <c r="D534" s="111" t="s">
        <v>86</v>
      </c>
      <c r="E534" s="39" t="s">
        <v>87</v>
      </c>
      <c r="F534" s="21">
        <v>5</v>
      </c>
      <c r="G534" s="21" t="s">
        <v>26</v>
      </c>
      <c r="H534" s="21">
        <v>1685</v>
      </c>
      <c r="I534" s="21">
        <v>104</v>
      </c>
      <c r="J534" s="1">
        <v>190480.95285693917</v>
      </c>
      <c r="K534" s="118">
        <v>43112</v>
      </c>
      <c r="L534" s="23">
        <v>129</v>
      </c>
      <c r="M534" s="120" t="str">
        <f t="shared" si="92"/>
        <v>Hyundai Tucson 1.7 CRDi ISG 7DCT / dizel / 104kW / 141KS / 7DCT / 7 stupnjeva automatski / 5-vrata</v>
      </c>
      <c r="N534" s="92" t="s">
        <v>121</v>
      </c>
      <c r="O534" s="97">
        <f t="shared" si="64"/>
        <v>141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221</v>
      </c>
      <c r="D535" s="111" t="s">
        <v>86</v>
      </c>
      <c r="E535" s="39" t="s">
        <v>87</v>
      </c>
      <c r="F535" s="21">
        <v>5</v>
      </c>
      <c r="G535" s="21" t="s">
        <v>26</v>
      </c>
      <c r="H535" s="21">
        <v>1685</v>
      </c>
      <c r="I535" s="21">
        <v>104</v>
      </c>
      <c r="J535" s="1">
        <v>199052.38091462973</v>
      </c>
      <c r="K535" s="118">
        <v>43112</v>
      </c>
      <c r="L535" s="23">
        <v>129</v>
      </c>
      <c r="M535" s="120" t="str">
        <f t="shared" si="92"/>
        <v>Hyundai Tucson 1.7 CRDI ISG 7DCT / dizel / 104kW / 141KS / 7DCT / 7 stupnjeva automatski / 5-vrata</v>
      </c>
      <c r="N535" s="92" t="s">
        <v>119</v>
      </c>
      <c r="O535" s="97">
        <f t="shared" si="64"/>
        <v>141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108</v>
      </c>
      <c r="D536" s="21" t="s">
        <v>49</v>
      </c>
      <c r="E536" s="21" t="s">
        <v>29</v>
      </c>
      <c r="F536" s="21">
        <v>5</v>
      </c>
      <c r="G536" s="21" t="s">
        <v>26</v>
      </c>
      <c r="H536" s="21">
        <v>1995</v>
      </c>
      <c r="I536" s="21">
        <v>100</v>
      </c>
      <c r="J536" s="1">
        <v>199480.95281572646</v>
      </c>
      <c r="K536" s="118">
        <v>43112</v>
      </c>
      <c r="L536" s="23">
        <v>126</v>
      </c>
      <c r="M536" s="120" t="str">
        <f t="shared" si="92"/>
        <v>Hyundai Tucson 2.0 CRDI ISG / dizel / 100kW / 136KS / ručni / 6 stupnjeva prijenosa / 5-vrata</v>
      </c>
      <c r="N536" s="92" t="s">
        <v>122</v>
      </c>
      <c r="O536" s="97">
        <f t="shared" si="64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111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1995</v>
      </c>
      <c r="I537" s="21">
        <v>100</v>
      </c>
      <c r="J537" s="1">
        <v>192861.90523776601</v>
      </c>
      <c r="K537" s="118">
        <v>43112</v>
      </c>
      <c r="L537" s="23">
        <v>139</v>
      </c>
      <c r="M537" s="120" t="str">
        <f t="shared" si="92"/>
        <v>Hyundai Tucson 2.0 CRDi 4WD / dizel / 100kW / 136KS / ručni / 6 stupnjeva prijenosa / 5-vrata</v>
      </c>
      <c r="N537" s="92" t="s">
        <v>124</v>
      </c>
      <c r="O537" s="97">
        <f t="shared" si="64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144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1995</v>
      </c>
      <c r="I538" s="21">
        <v>100</v>
      </c>
      <c r="J538" s="1">
        <v>196671.42904733081</v>
      </c>
      <c r="K538" s="118">
        <v>43112</v>
      </c>
      <c r="L538" s="23">
        <v>139</v>
      </c>
      <c r="M538" s="120" t="str">
        <f t="shared" si="92"/>
        <v>Hyundai Tucson 2.0 CRDi 4WD / dizel / 100kW / 136KS / ručni / 6 stupnjeva prijenosa / 5-vrata</v>
      </c>
      <c r="N538" s="92" t="s">
        <v>124</v>
      </c>
      <c r="O538" s="97">
        <f t="shared" si="64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45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1685</v>
      </c>
      <c r="I539" s="21">
        <v>85</v>
      </c>
      <c r="J539" s="1">
        <v>207971.9634643725</v>
      </c>
      <c r="K539" s="118">
        <v>43112</v>
      </c>
      <c r="L539" s="23">
        <v>119</v>
      </c>
      <c r="M539" s="120" t="str">
        <f t="shared" ref="M539" si="93">N539&amp;" / "&amp;G539&amp;" / "&amp;I539&amp;"kW"&amp;" / "&amp;O539&amp;"KS"&amp;" / "&amp;D539&amp;" / "&amp;E539&amp;" / "&amp;F539&amp;"-vrata"</f>
        <v>Hyundai Tucson 1.7 CRDI ISG / dizel / 85kW / 116KS / ručni / 6 stupnjeva prijenosa / 5-vrata</v>
      </c>
      <c r="N539" s="92" t="s">
        <v>115</v>
      </c>
      <c r="O539" s="97">
        <f t="shared" ref="O539" si="94">ROUND(I539*1.36,0)</f>
        <v>116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45</v>
      </c>
      <c r="D540" s="111" t="s">
        <v>86</v>
      </c>
      <c r="E540" s="39" t="s">
        <v>87</v>
      </c>
      <c r="F540" s="21">
        <v>5</v>
      </c>
      <c r="G540" s="21" t="s">
        <v>26</v>
      </c>
      <c r="H540" s="21">
        <v>1685</v>
      </c>
      <c r="I540" s="21">
        <v>104</v>
      </c>
      <c r="J540" s="1">
        <v>224303.73961101152</v>
      </c>
      <c r="K540" s="118">
        <v>43112</v>
      </c>
      <c r="L540" s="23">
        <v>129</v>
      </c>
      <c r="M540" s="120" t="str">
        <f t="shared" si="92"/>
        <v>Hyundai Tucson 1.7 CRDI ISG 7DCT / dizel / 104kW / 141KS / 7DCT / 7 stupnjeva automatski / 5-vrata</v>
      </c>
      <c r="N540" s="92" t="s">
        <v>119</v>
      </c>
      <c r="O540" s="97">
        <f t="shared" si="64"/>
        <v>141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198</v>
      </c>
      <c r="D541" s="111" t="s">
        <v>86</v>
      </c>
      <c r="E541" s="39" t="s">
        <v>87</v>
      </c>
      <c r="F541" s="21">
        <v>5</v>
      </c>
      <c r="G541" s="21" t="s">
        <v>26</v>
      </c>
      <c r="H541" s="21">
        <v>1685</v>
      </c>
      <c r="I541" s="21">
        <v>104</v>
      </c>
      <c r="J541" s="1">
        <v>235518.69249673048</v>
      </c>
      <c r="K541" s="118">
        <v>43112</v>
      </c>
      <c r="L541" s="23">
        <v>129</v>
      </c>
      <c r="M541" s="120" t="str">
        <f t="shared" ref="M541" si="95">N541&amp;" / "&amp;G541&amp;" / "&amp;I541&amp;"kW"&amp;" / "&amp;O541&amp;"KS"&amp;" / "&amp;D541&amp;" / "&amp;E541&amp;" / "&amp;F541&amp;"-vrata"</f>
        <v>Hyundai Tucson 1.7 CRDI ISG 7DCT / dizel / 104kW / 141KS / 7DCT / 7 stupnjeva automatski / 5-vrata</v>
      </c>
      <c r="N541" s="92" t="s">
        <v>119</v>
      </c>
      <c r="O541" s="97">
        <f t="shared" ref="O541:O543" si="96">ROUND(I541*1.36,0)</f>
        <v>141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197</v>
      </c>
      <c r="D542" s="111" t="s">
        <v>86</v>
      </c>
      <c r="E542" s="39" t="s">
        <v>87</v>
      </c>
      <c r="F542" s="21">
        <v>5</v>
      </c>
      <c r="G542" s="21" t="s">
        <v>26</v>
      </c>
      <c r="H542" s="21">
        <v>1685</v>
      </c>
      <c r="I542" s="21">
        <v>104</v>
      </c>
      <c r="J542" s="1">
        <v>245799.06608866702</v>
      </c>
      <c r="K542" s="118">
        <v>43112</v>
      </c>
      <c r="L542" s="23">
        <v>129</v>
      </c>
      <c r="M542" s="120" t="str">
        <f t="shared" ref="M542:M543" si="97">N542&amp;" / "&amp;G542&amp;" / "&amp;I542&amp;"kW"&amp;" / "&amp;O542&amp;"KS"&amp;" / "&amp;D542&amp;" / "&amp;E542&amp;" / "&amp;F542&amp;"-vrata"</f>
        <v>Hyundai Tucson 1.7 CRDI ISG 7DCT / dizel / 104kW / 141KS / 7DCT / 7 stupnjeva automatski / 5-vrata</v>
      </c>
      <c r="N542" s="92" t="s">
        <v>119</v>
      </c>
      <c r="O542" s="97">
        <f t="shared" si="96"/>
        <v>141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x14ac:dyDescent="0.25">
      <c r="A543" s="109" t="s">
        <v>41</v>
      </c>
      <c r="B543" s="110" t="s">
        <v>105</v>
      </c>
      <c r="C543" s="110" t="s">
        <v>147</v>
      </c>
      <c r="D543" s="111" t="s">
        <v>86</v>
      </c>
      <c r="E543" s="111" t="s">
        <v>87</v>
      </c>
      <c r="F543" s="111">
        <v>5</v>
      </c>
      <c r="G543" s="111" t="s">
        <v>26</v>
      </c>
      <c r="H543" s="111">
        <v>1685</v>
      </c>
      <c r="I543" s="111">
        <v>104</v>
      </c>
      <c r="J543" s="1">
        <v>229911.21561089557</v>
      </c>
      <c r="K543" s="118">
        <v>43112</v>
      </c>
      <c r="L543" s="114">
        <v>129</v>
      </c>
      <c r="M543" s="115" t="str">
        <f t="shared" si="97"/>
        <v>Hyundai Tucson 1.7 CRDI ISG 7DCT / dizel / 104kW / 141KS / 7DCT / 7 stupnjeva automatski / 5-vrata</v>
      </c>
      <c r="N543" s="116" t="s">
        <v>119</v>
      </c>
      <c r="O543" s="97">
        <f t="shared" si="96"/>
        <v>141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6" s="18" customFormat="1" x14ac:dyDescent="0.25">
      <c r="A544" s="19" t="s">
        <v>41</v>
      </c>
      <c r="B544" s="119" t="s">
        <v>105</v>
      </c>
      <c r="C544" s="119" t="s">
        <v>112</v>
      </c>
      <c r="D544" s="21" t="s">
        <v>50</v>
      </c>
      <c r="E544" s="21" t="s">
        <v>127</v>
      </c>
      <c r="F544" s="21">
        <v>5</v>
      </c>
      <c r="G544" s="21" t="s">
        <v>26</v>
      </c>
      <c r="H544" s="21">
        <v>1995</v>
      </c>
      <c r="I544" s="21">
        <v>136</v>
      </c>
      <c r="J544" s="1">
        <v>267756.88194696989</v>
      </c>
      <c r="K544" s="118">
        <v>43112</v>
      </c>
      <c r="L544" s="23">
        <v>170</v>
      </c>
      <c r="M544" s="120" t="str">
        <f t="shared" si="92"/>
        <v>Hyundai Tucson 2.0 CRDI A/T 4WD HP / dizel / 136kW / 185KS / automatski / 6 stupnjeva prijenosa (6 A/T) / 5-vrata</v>
      </c>
      <c r="N544" s="92" t="s">
        <v>125</v>
      </c>
      <c r="O544" s="97">
        <f t="shared" si="64"/>
        <v>185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113</v>
      </c>
      <c r="D545" s="21" t="s">
        <v>50</v>
      </c>
      <c r="E545" s="21" t="s">
        <v>127</v>
      </c>
      <c r="F545" s="21">
        <v>5</v>
      </c>
      <c r="G545" s="21" t="s">
        <v>26</v>
      </c>
      <c r="H545" s="21">
        <v>1995</v>
      </c>
      <c r="I545" s="21">
        <v>136</v>
      </c>
      <c r="J545" s="1">
        <v>274178.89997284941</v>
      </c>
      <c r="K545" s="118">
        <v>43112</v>
      </c>
      <c r="L545" s="23">
        <v>170</v>
      </c>
      <c r="M545" s="120" t="str">
        <f t="shared" si="92"/>
        <v>Hyundai Tucson 2.0 CRDI A/T 4WD HP / dizel / 136kW / 185KS / automatski / 6 stupnjeva prijenosa (6 A/T) / 5-vrata</v>
      </c>
      <c r="N545" s="92" t="s">
        <v>125</v>
      </c>
      <c r="O545" s="97">
        <f t="shared" si="64"/>
        <v>185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114</v>
      </c>
      <c r="D546" s="21" t="s">
        <v>50</v>
      </c>
      <c r="E546" s="21" t="s">
        <v>127</v>
      </c>
      <c r="F546" s="21">
        <v>5</v>
      </c>
      <c r="G546" s="21" t="s">
        <v>26</v>
      </c>
      <c r="H546" s="21">
        <v>1995</v>
      </c>
      <c r="I546" s="21">
        <v>136</v>
      </c>
      <c r="J546" s="1">
        <v>274178.89997284941</v>
      </c>
      <c r="K546" s="118">
        <v>43112</v>
      </c>
      <c r="L546" s="23">
        <v>170</v>
      </c>
      <c r="M546" s="120" t="str">
        <f t="shared" si="92"/>
        <v>Hyundai Tucson 2.0 CRDI A/T 4WD HP / dizel / 136kW / 185KS / automatski / 6 stupnjeva prijenosa (6 A/T) / 5-vrata</v>
      </c>
      <c r="N546" s="92" t="s">
        <v>125</v>
      </c>
      <c r="O546" s="97">
        <f t="shared" si="64"/>
        <v>185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113</v>
      </c>
      <c r="D547" s="21" t="s">
        <v>49</v>
      </c>
      <c r="E547" s="21" t="s">
        <v>29</v>
      </c>
      <c r="F547" s="21">
        <v>5</v>
      </c>
      <c r="G547" s="21" t="s">
        <v>25</v>
      </c>
      <c r="H547" s="21">
        <v>1591</v>
      </c>
      <c r="I547" s="21">
        <v>130</v>
      </c>
      <c r="J547" s="1">
        <v>230392.52421010355</v>
      </c>
      <c r="K547" s="118">
        <v>43112</v>
      </c>
      <c r="L547" s="23">
        <v>169</v>
      </c>
      <c r="M547" s="120" t="str">
        <f t="shared" ref="M547:M549" si="98">N547&amp;" / "&amp;G547&amp;" / "&amp;I547&amp;"kW"&amp;" / "&amp;O547&amp;"KS"&amp;" / "&amp;D547&amp;" / "&amp;E547&amp;" / "&amp;F547&amp;"-vrata"</f>
        <v>Hyundai Tucson 1.6 T-Gdi M/T 2WD / benzin / 130kW / 177KS / ručni / 6 stupnjeva prijenosa / 5-vrata</v>
      </c>
      <c r="N547" s="92" t="s">
        <v>201</v>
      </c>
      <c r="O547" s="97">
        <f t="shared" ref="O547:O549" si="99">ROUND(I547*1.36,0)</f>
        <v>177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113</v>
      </c>
      <c r="D548" s="111" t="s">
        <v>86</v>
      </c>
      <c r="E548" s="111" t="s">
        <v>87</v>
      </c>
      <c r="F548" s="21">
        <v>5</v>
      </c>
      <c r="G548" s="21" t="s">
        <v>25</v>
      </c>
      <c r="H548" s="21">
        <v>1591</v>
      </c>
      <c r="I548" s="21">
        <v>130</v>
      </c>
      <c r="J548" s="1">
        <v>246093.45906883082</v>
      </c>
      <c r="K548" s="118">
        <v>43112</v>
      </c>
      <c r="L548" s="23">
        <v>165</v>
      </c>
      <c r="M548" s="120" t="str">
        <f t="shared" si="98"/>
        <v>Hyundai Tucson 1.6 T-Gdi DCT 2WD / benzin / 130kW / 177KS / 7DCT / 7 stupnjeva automatski / 5-vrata</v>
      </c>
      <c r="N548" s="92" t="s">
        <v>200</v>
      </c>
      <c r="O548" s="97">
        <f t="shared" si="99"/>
        <v>177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113</v>
      </c>
      <c r="D549" s="111" t="s">
        <v>86</v>
      </c>
      <c r="E549" s="111" t="s">
        <v>87</v>
      </c>
      <c r="F549" s="21">
        <v>5</v>
      </c>
      <c r="G549" s="21" t="s">
        <v>25</v>
      </c>
      <c r="H549" s="21">
        <v>1591</v>
      </c>
      <c r="I549" s="21">
        <v>130</v>
      </c>
      <c r="J549" s="1">
        <v>260385.32208930745</v>
      </c>
      <c r="K549" s="118">
        <v>43112</v>
      </c>
      <c r="L549" s="23">
        <v>175</v>
      </c>
      <c r="M549" s="120" t="str">
        <f t="shared" si="98"/>
        <v>Hyundai Tucson 1.6 T-Gdi DCT 4WD / benzin / 130kW / 177KS / 7DCT / 7 stupnjeva automatski / 5-vrata</v>
      </c>
      <c r="N549" s="92" t="s">
        <v>189</v>
      </c>
      <c r="O549" s="97">
        <f t="shared" si="99"/>
        <v>177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143</v>
      </c>
      <c r="D550" s="21" t="s">
        <v>49</v>
      </c>
      <c r="E550" s="21" t="s">
        <v>29</v>
      </c>
      <c r="F550" s="21">
        <v>5</v>
      </c>
      <c r="G550" s="21" t="s">
        <v>26</v>
      </c>
      <c r="H550" s="21">
        <v>1685</v>
      </c>
      <c r="I550" s="21">
        <v>85</v>
      </c>
      <c r="J550" s="1">
        <v>177647.6195237728</v>
      </c>
      <c r="K550" s="118">
        <v>43112</v>
      </c>
      <c r="L550" s="23">
        <v>119</v>
      </c>
      <c r="M550" s="120" t="str">
        <f t="shared" si="92"/>
        <v>Hyundai Tucson 1.7 CRDI ISG / dizel / 85kW / 116KS / ručni / 6 stupnjeva prijenosa / 5-vrata</v>
      </c>
      <c r="N550" s="92" t="s">
        <v>115</v>
      </c>
      <c r="O550" s="97">
        <f t="shared" si="64"/>
        <v>116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221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1995</v>
      </c>
      <c r="I551" s="21">
        <v>100</v>
      </c>
      <c r="J551" s="1">
        <v>195528.57190440263</v>
      </c>
      <c r="K551" s="22">
        <v>43112</v>
      </c>
      <c r="L551" s="23">
        <v>127</v>
      </c>
      <c r="M551" s="120" t="str">
        <f t="shared" ref="M551" si="100">N551&amp;" / "&amp;G551&amp;" / "&amp;I551&amp;"kW"&amp;" / "&amp;O551&amp;"KS"&amp;" / "&amp;D551&amp;" / "&amp;E551&amp;" / "&amp;F551&amp;"-vrata"</f>
        <v>Hyundai Tucson 2.0 CRDI ISG / dizel / 100kW / 136KS / ručni / 6 stupnjeva prijenosa / 5-vrata</v>
      </c>
      <c r="N551" s="92" t="s">
        <v>122</v>
      </c>
      <c r="O551" s="97">
        <f t="shared" si="64"/>
        <v>136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195</v>
      </c>
      <c r="D552" s="21" t="s">
        <v>49</v>
      </c>
      <c r="E552" s="21" t="s">
        <v>29</v>
      </c>
      <c r="F552" s="21">
        <v>5</v>
      </c>
      <c r="G552" s="21" t="s">
        <v>25</v>
      </c>
      <c r="H552" s="21">
        <v>1591</v>
      </c>
      <c r="I552" s="21">
        <v>97</v>
      </c>
      <c r="J552" s="1">
        <v>164685.71403966824</v>
      </c>
      <c r="K552" s="22">
        <v>43112</v>
      </c>
      <c r="L552" s="23">
        <v>147</v>
      </c>
      <c r="M552" s="120" t="str">
        <f t="shared" si="92"/>
        <v>Hyundai Tucson 1.6 Gdi ISG / benzin / 97kW / 132KS / ručni / 6 stupnjeva prijenosa / 5-vrata</v>
      </c>
      <c r="N552" s="92" t="s">
        <v>109</v>
      </c>
      <c r="O552" s="94">
        <f t="shared" si="64"/>
        <v>132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s="18" customFormat="1" x14ac:dyDescent="0.25">
      <c r="A553" s="19" t="s">
        <v>41</v>
      </c>
      <c r="B553" s="119" t="s">
        <v>105</v>
      </c>
      <c r="C553" s="119" t="s">
        <v>108</v>
      </c>
      <c r="D553" s="20" t="s">
        <v>49</v>
      </c>
      <c r="E553" s="21" t="s">
        <v>29</v>
      </c>
      <c r="F553" s="21">
        <v>5</v>
      </c>
      <c r="G553" s="21" t="s">
        <v>25</v>
      </c>
      <c r="H553" s="21">
        <v>1591</v>
      </c>
      <c r="I553" s="21">
        <v>130</v>
      </c>
      <c r="J553" s="1">
        <v>189066.66779748394</v>
      </c>
      <c r="K553" s="22">
        <v>43112</v>
      </c>
      <c r="L553" s="23">
        <v>169</v>
      </c>
      <c r="M553" s="120" t="str">
        <f t="shared" si="92"/>
        <v>Hyundai Tucson 1.6 T-GDI ISG 6MT / benzin / 130kW / 177KS / ručni / 6 stupnjeva prijenosa / 5-vrata</v>
      </c>
      <c r="N553" s="92" t="s">
        <v>196</v>
      </c>
      <c r="O553" s="94">
        <f t="shared" si="64"/>
        <v>177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21" t="s">
        <v>241</v>
      </c>
      <c r="D554" s="20" t="s">
        <v>49</v>
      </c>
      <c r="E554" s="21" t="s">
        <v>29</v>
      </c>
      <c r="F554" s="21">
        <v>5</v>
      </c>
      <c r="G554" s="21" t="s">
        <v>25</v>
      </c>
      <c r="H554" s="21">
        <v>1591</v>
      </c>
      <c r="I554" s="39">
        <v>97</v>
      </c>
      <c r="J554" s="2">
        <v>141420</v>
      </c>
      <c r="K554" s="118">
        <v>43360</v>
      </c>
      <c r="L554" s="40">
        <v>147</v>
      </c>
      <c r="M554" s="120" t="str">
        <f t="shared" si="92"/>
        <v>Hyundai Tucson 1.6 Gdi ISG / benzin / 97kW / 132KS / ručni / 6 stupnjeva prijenosa / 5-vrata</v>
      </c>
      <c r="N554" s="92" t="s">
        <v>109</v>
      </c>
      <c r="O554" s="106">
        <f t="shared" si="64"/>
        <v>132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/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21" t="s">
        <v>62</v>
      </c>
      <c r="D555" s="122" t="s">
        <v>49</v>
      </c>
      <c r="E555" s="21" t="s">
        <v>29</v>
      </c>
      <c r="F555" s="39">
        <v>5</v>
      </c>
      <c r="G555" s="39" t="s">
        <v>25</v>
      </c>
      <c r="H555" s="39">
        <v>1591</v>
      </c>
      <c r="I555" s="39">
        <v>97</v>
      </c>
      <c r="J555" s="2">
        <v>144990</v>
      </c>
      <c r="K555" s="118">
        <v>43378</v>
      </c>
      <c r="L555" s="40" t="s">
        <v>275</v>
      </c>
      <c r="M555" s="120" t="str">
        <f t="shared" si="92"/>
        <v>Hyundai Tucson 1.6 T-GDI 6MT / benzin / 97kW / 132KS / ručni / 6 stupnjeva prijenosa / 5-vrata</v>
      </c>
      <c r="N555" s="92" t="s">
        <v>263</v>
      </c>
      <c r="O555" s="106">
        <f t="shared" si="64"/>
        <v>132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/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21" t="s">
        <v>62</v>
      </c>
      <c r="D556" s="122" t="s">
        <v>49</v>
      </c>
      <c r="E556" s="21" t="s">
        <v>29</v>
      </c>
      <c r="F556" s="39">
        <v>5</v>
      </c>
      <c r="G556" s="39" t="s">
        <v>26</v>
      </c>
      <c r="H556" s="39">
        <v>1598</v>
      </c>
      <c r="I556" s="39">
        <v>84.9</v>
      </c>
      <c r="J556" s="2">
        <v>168576.19</v>
      </c>
      <c r="K556" s="118">
        <v>43378</v>
      </c>
      <c r="L556" s="40" t="s">
        <v>276</v>
      </c>
      <c r="M556" s="120" t="str">
        <f t="shared" si="92"/>
        <v>Hyundai Tucson 1.6 T-CRDI 6MT / dizel / 84,9kW / 115KS / ručni / 6 stupnjeva prijenosa / 5-vrata</v>
      </c>
      <c r="N556" s="92" t="s">
        <v>264</v>
      </c>
      <c r="O556" s="106">
        <f t="shared" si="64"/>
        <v>115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/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21" t="s">
        <v>265</v>
      </c>
      <c r="D557" s="122" t="s">
        <v>49</v>
      </c>
      <c r="E557" s="21" t="s">
        <v>29</v>
      </c>
      <c r="F557" s="39">
        <v>5</v>
      </c>
      <c r="G557" s="39" t="s">
        <v>26</v>
      </c>
      <c r="H557" s="39">
        <v>1598</v>
      </c>
      <c r="I557" s="39">
        <v>84.9</v>
      </c>
      <c r="J557" s="2">
        <v>173195.24</v>
      </c>
      <c r="K557" s="118">
        <v>43378</v>
      </c>
      <c r="L557" s="40" t="s">
        <v>277</v>
      </c>
      <c r="M557" s="120" t="str">
        <f t="shared" si="92"/>
        <v>Hyundai Tucson 1.6 T-CRDI 6MT / dizel / 84,9kW / 115KS / ručni / 6 stupnjeva prijenosa / 5-vrata</v>
      </c>
      <c r="N557" s="92" t="s">
        <v>264</v>
      </c>
      <c r="O557" s="106">
        <f t="shared" si="64"/>
        <v>115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/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21" t="s">
        <v>266</v>
      </c>
      <c r="D558" s="122" t="s">
        <v>49</v>
      </c>
      <c r="E558" s="21" t="s">
        <v>29</v>
      </c>
      <c r="F558" s="39">
        <v>5</v>
      </c>
      <c r="G558" s="39" t="s">
        <v>26</v>
      </c>
      <c r="H558" s="39">
        <v>1598</v>
      </c>
      <c r="I558" s="39">
        <v>84.9</v>
      </c>
      <c r="J558" s="2">
        <v>177004.76</v>
      </c>
      <c r="K558" s="118">
        <v>43378</v>
      </c>
      <c r="L558" s="40" t="s">
        <v>277</v>
      </c>
      <c r="M558" s="120" t="str">
        <f t="shared" si="92"/>
        <v>Hyundai Tucson 1.6 T-CRDI 6MT / dizel / 84,9kW / 115KS / ručni / 6 stupnjeva prijenosa / 5-vrata</v>
      </c>
      <c r="N558" s="92" t="s">
        <v>264</v>
      </c>
      <c r="O558" s="106">
        <f t="shared" si="64"/>
        <v>115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/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21" t="s">
        <v>267</v>
      </c>
      <c r="D559" s="122" t="s">
        <v>49</v>
      </c>
      <c r="E559" s="21" t="s">
        <v>29</v>
      </c>
      <c r="F559" s="39">
        <v>5</v>
      </c>
      <c r="G559" s="39" t="s">
        <v>26</v>
      </c>
      <c r="H559" s="39">
        <v>1598</v>
      </c>
      <c r="I559" s="39">
        <v>84.9</v>
      </c>
      <c r="J559" s="2">
        <v>181766.67</v>
      </c>
      <c r="K559" s="118">
        <v>43378</v>
      </c>
      <c r="L559" s="40" t="s">
        <v>277</v>
      </c>
      <c r="M559" s="120" t="str">
        <f t="shared" si="92"/>
        <v>Hyundai Tucson 1.6 T-CRDI 6MT / dizel / 84,9kW / 115KS / ručni / 6 stupnjeva prijenosa / 5-vrata</v>
      </c>
      <c r="N559" s="92" t="s">
        <v>264</v>
      </c>
      <c r="O559" s="106">
        <f t="shared" si="64"/>
        <v>115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/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21" t="s">
        <v>268</v>
      </c>
      <c r="D560" s="122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84.9</v>
      </c>
      <c r="J560" s="2">
        <v>186671.43</v>
      </c>
      <c r="K560" s="118">
        <v>43378</v>
      </c>
      <c r="L560" s="40" t="s">
        <v>276</v>
      </c>
      <c r="M560" s="120" t="str">
        <f t="shared" si="92"/>
        <v>Hyundai Tucson 1.6 T-CRDI 6MT / dizel / 84,9kW / 115KS / ručni / 6 stupnjeva prijenosa / 5-vrata</v>
      </c>
      <c r="N560" s="92" t="s">
        <v>264</v>
      </c>
      <c r="O560" s="106">
        <f t="shared" si="64"/>
        <v>115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/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21" t="s">
        <v>267</v>
      </c>
      <c r="D561" s="21" t="s">
        <v>86</v>
      </c>
      <c r="E561" s="21" t="s">
        <v>87</v>
      </c>
      <c r="F561" s="21">
        <v>5</v>
      </c>
      <c r="G561" s="21" t="s">
        <v>26</v>
      </c>
      <c r="H561" s="21">
        <v>1598</v>
      </c>
      <c r="I561" s="21">
        <v>100</v>
      </c>
      <c r="J561" s="2">
        <v>199623.81</v>
      </c>
      <c r="K561" s="118">
        <v>43378</v>
      </c>
      <c r="L561" s="40" t="s">
        <v>278</v>
      </c>
      <c r="M561" s="120" t="str">
        <f t="shared" si="92"/>
        <v>Hyundai Tucson 1.6 T-CRDI 7DCT / dizel / 100kW / 136KS / 7DCT / 7 stupnjeva automatski / 5-vrata</v>
      </c>
      <c r="N561" s="92" t="s">
        <v>269</v>
      </c>
      <c r="O561" s="106">
        <f t="shared" si="64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/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21" t="s">
        <v>268</v>
      </c>
      <c r="D562" s="21" t="s">
        <v>86</v>
      </c>
      <c r="E562" s="21" t="s">
        <v>87</v>
      </c>
      <c r="F562" s="21">
        <v>5</v>
      </c>
      <c r="G562" s="21" t="s">
        <v>26</v>
      </c>
      <c r="H562" s="21">
        <v>1598</v>
      </c>
      <c r="I562" s="21">
        <v>100</v>
      </c>
      <c r="J562" s="2">
        <v>203369.16</v>
      </c>
      <c r="K562" s="118">
        <v>43378</v>
      </c>
      <c r="L562" s="40" t="s">
        <v>278</v>
      </c>
      <c r="M562" s="120" t="str">
        <f t="shared" si="92"/>
        <v>Hyundai Tucson 1.6 T-CRDI 7DCT / dizel / 100kW / 136KS / 7DCT / 7 stupnjeva automatski / 5-vrata</v>
      </c>
      <c r="N562" s="92" t="s">
        <v>269</v>
      </c>
      <c r="O562" s="106">
        <f t="shared" si="64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/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21" t="s">
        <v>267</v>
      </c>
      <c r="D563" s="122" t="s">
        <v>49</v>
      </c>
      <c r="E563" s="21" t="s">
        <v>29</v>
      </c>
      <c r="F563" s="39">
        <v>5</v>
      </c>
      <c r="G563" s="39" t="s">
        <v>26</v>
      </c>
      <c r="H563" s="21">
        <v>1598</v>
      </c>
      <c r="I563" s="21">
        <v>100</v>
      </c>
      <c r="J563" s="2">
        <v>200990</v>
      </c>
      <c r="K563" s="118">
        <v>43378</v>
      </c>
      <c r="L563" s="40" t="s">
        <v>279</v>
      </c>
      <c r="M563" s="120" t="str">
        <f t="shared" si="92"/>
        <v>Hyundai Tucson 1.6 T-CRDI 7DCT 4WD / dizel / 100kW / 136KS / ručni / 6 stupnjeva prijenosa / 5-vrata</v>
      </c>
      <c r="N563" s="92" t="s">
        <v>270</v>
      </c>
      <c r="O563" s="106">
        <f t="shared" si="64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/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21" t="s">
        <v>268</v>
      </c>
      <c r="D564" s="122" t="s">
        <v>49</v>
      </c>
      <c r="E564" s="21" t="s">
        <v>29</v>
      </c>
      <c r="F564" s="39">
        <v>5</v>
      </c>
      <c r="G564" s="39" t="s">
        <v>26</v>
      </c>
      <c r="H564" s="21">
        <v>1598</v>
      </c>
      <c r="I564" s="21">
        <v>100</v>
      </c>
      <c r="J564" s="2">
        <v>204990</v>
      </c>
      <c r="K564" s="118">
        <v>43378</v>
      </c>
      <c r="L564" s="40" t="s">
        <v>279</v>
      </c>
      <c r="M564" s="120" t="str">
        <f t="shared" si="92"/>
        <v>Hyundai Tucson 1.6 T-CRDI 7DCT 4WD / dizel / 100kW / 136KS / ručni / 6 stupnjeva prijenosa / 5-vrata</v>
      </c>
      <c r="N564" s="92" t="s">
        <v>270</v>
      </c>
      <c r="O564" s="106">
        <f t="shared" si="64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/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21" t="s">
        <v>106</v>
      </c>
      <c r="D565" s="122" t="s">
        <v>49</v>
      </c>
      <c r="E565" s="21" t="s">
        <v>29</v>
      </c>
      <c r="F565" s="39">
        <v>5</v>
      </c>
      <c r="G565" s="39" t="s">
        <v>25</v>
      </c>
      <c r="H565" s="39">
        <v>1591</v>
      </c>
      <c r="I565" s="39">
        <v>97</v>
      </c>
      <c r="J565" s="2">
        <v>151828.57</v>
      </c>
      <c r="K565" s="118">
        <v>43378</v>
      </c>
      <c r="L565" s="40">
        <v>162</v>
      </c>
      <c r="M565" s="120" t="str">
        <f t="shared" si="92"/>
        <v>Hyundai Tucson 1.6 T-GDI 6MT / benzin / 97kW / 132KS / ručni / 6 stupnjeva prijenosa / 5-vrata</v>
      </c>
      <c r="N565" s="92" t="s">
        <v>263</v>
      </c>
      <c r="O565" s="106">
        <f t="shared" si="64"/>
        <v>132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/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21" t="s">
        <v>44</v>
      </c>
      <c r="D566" s="122" t="s">
        <v>49</v>
      </c>
      <c r="E566" s="21" t="s">
        <v>29</v>
      </c>
      <c r="F566" s="39">
        <v>5</v>
      </c>
      <c r="G566" s="39" t="s">
        <v>25</v>
      </c>
      <c r="H566" s="39">
        <v>1591</v>
      </c>
      <c r="I566" s="39">
        <v>97</v>
      </c>
      <c r="J566" s="2">
        <v>175638.1</v>
      </c>
      <c r="K566" s="118">
        <v>43378</v>
      </c>
      <c r="L566" s="40">
        <v>162</v>
      </c>
      <c r="M566" s="120" t="str">
        <f t="shared" si="92"/>
        <v>Hyundai Tucson 1.6 T-GDI 6MT / benzin / 97kW / 132KS / ručni / 6 stupnjeva prijenosa / 5-vrata</v>
      </c>
      <c r="N566" s="92" t="s">
        <v>263</v>
      </c>
      <c r="O566" s="106">
        <f t="shared" si="64"/>
        <v>132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/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21" t="s">
        <v>44</v>
      </c>
      <c r="D567" s="21" t="s">
        <v>86</v>
      </c>
      <c r="E567" s="21" t="s">
        <v>87</v>
      </c>
      <c r="F567" s="39">
        <v>5</v>
      </c>
      <c r="G567" s="39" t="s">
        <v>25</v>
      </c>
      <c r="H567" s="39">
        <v>1591</v>
      </c>
      <c r="I567" s="39">
        <v>130</v>
      </c>
      <c r="J567" s="2">
        <v>205719.63</v>
      </c>
      <c r="K567" s="118">
        <v>43378</v>
      </c>
      <c r="L567" s="40">
        <v>161</v>
      </c>
      <c r="M567" s="120" t="str">
        <f t="shared" si="92"/>
        <v>Hyundai Tucson 1.6 T-Gdi DCT 2WD / benzin / 130kW / 177KS / 7DCT / 7 stupnjeva automatski / 5-vrata</v>
      </c>
      <c r="N567" s="92" t="s">
        <v>200</v>
      </c>
      <c r="O567" s="106">
        <f t="shared" si="64"/>
        <v>177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/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271</v>
      </c>
      <c r="D568" s="122" t="s">
        <v>49</v>
      </c>
      <c r="E568" s="21" t="s">
        <v>29</v>
      </c>
      <c r="F568" s="39">
        <v>5</v>
      </c>
      <c r="G568" s="39" t="s">
        <v>25</v>
      </c>
      <c r="H568" s="39">
        <v>1591</v>
      </c>
      <c r="I568" s="39">
        <v>97</v>
      </c>
      <c r="J568" s="2">
        <v>172780.95</v>
      </c>
      <c r="K568" s="118">
        <v>43378</v>
      </c>
      <c r="L568" s="40">
        <v>162</v>
      </c>
      <c r="M568" s="120" t="str">
        <f t="shared" si="92"/>
        <v>Hyundai Tucson 1.6 T-GDI 6MT / benzin / 97kW / 132KS / ručni / 6 stupnjeva prijenosa / 5-vrata</v>
      </c>
      <c r="N568" s="92" t="s">
        <v>263</v>
      </c>
      <c r="O568" s="106">
        <f t="shared" si="64"/>
        <v>132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272</v>
      </c>
      <c r="D569" s="122" t="s">
        <v>49</v>
      </c>
      <c r="E569" s="21" t="s">
        <v>29</v>
      </c>
      <c r="F569" s="39">
        <v>5</v>
      </c>
      <c r="G569" s="39" t="s">
        <v>25</v>
      </c>
      <c r="H569" s="39">
        <v>1591</v>
      </c>
      <c r="I569" s="39">
        <v>97</v>
      </c>
      <c r="J569" s="2">
        <v>185161.91</v>
      </c>
      <c r="K569" s="118">
        <v>43378</v>
      </c>
      <c r="L569" s="40">
        <v>162</v>
      </c>
      <c r="M569" s="120" t="str">
        <f t="shared" si="92"/>
        <v>Hyundai Tucson 1.6 T-GDI 6MT / benzin / 97kW / 132KS / ručni / 6 stupnjeva prijenosa / 5-vrata</v>
      </c>
      <c r="N569" s="92" t="s">
        <v>263</v>
      </c>
      <c r="O569" s="106">
        <f t="shared" si="64"/>
        <v>132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273</v>
      </c>
      <c r="D570" s="122" t="s">
        <v>49</v>
      </c>
      <c r="E570" s="21" t="s">
        <v>29</v>
      </c>
      <c r="F570" s="39">
        <v>5</v>
      </c>
      <c r="G570" s="39" t="s">
        <v>25</v>
      </c>
      <c r="H570" s="39">
        <v>1591</v>
      </c>
      <c r="I570" s="39">
        <v>97</v>
      </c>
      <c r="J570" s="2">
        <v>188019.05</v>
      </c>
      <c r="K570" s="118">
        <v>43378</v>
      </c>
      <c r="L570" s="40">
        <v>162</v>
      </c>
      <c r="M570" s="120" t="str">
        <f t="shared" si="92"/>
        <v>Hyundai Tucson 1.6 T-GDI 6MT / benzin / 97kW / 132KS / ručni / 6 stupnjeva prijenosa / 5-vrata</v>
      </c>
      <c r="N570" s="92" t="s">
        <v>263</v>
      </c>
      <c r="O570" s="106">
        <f t="shared" si="64"/>
        <v>132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75</v>
      </c>
      <c r="D571" s="21" t="s">
        <v>86</v>
      </c>
      <c r="E571" s="21" t="s">
        <v>87</v>
      </c>
      <c r="F571" s="39">
        <v>5</v>
      </c>
      <c r="G571" s="39" t="s">
        <v>26</v>
      </c>
      <c r="H571" s="21">
        <v>1598</v>
      </c>
      <c r="I571" s="21">
        <v>100</v>
      </c>
      <c r="J571" s="2">
        <v>234210.28</v>
      </c>
      <c r="K571" s="118">
        <v>43378</v>
      </c>
      <c r="L571" s="40">
        <v>125</v>
      </c>
      <c r="M571" s="120" t="str">
        <f t="shared" si="92"/>
        <v>Hyundai Tucson 1.6 T-CRDI 7DCT / dizel / 100kW / 136KS / 7DCT / 7 stupnjeva automatski / 5-vrata</v>
      </c>
      <c r="N571" s="92" t="s">
        <v>269</v>
      </c>
      <c r="O571" s="106">
        <f t="shared" si="64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274</v>
      </c>
      <c r="D572" s="122" t="s">
        <v>49</v>
      </c>
      <c r="E572" s="21" t="s">
        <v>29</v>
      </c>
      <c r="F572" s="39">
        <v>5</v>
      </c>
      <c r="G572" s="39" t="s">
        <v>25</v>
      </c>
      <c r="H572" s="39">
        <v>1591</v>
      </c>
      <c r="I572" s="39">
        <v>97</v>
      </c>
      <c r="J572" s="2">
        <v>157542.85999999999</v>
      </c>
      <c r="K572" s="118">
        <v>43378</v>
      </c>
      <c r="L572" s="40">
        <v>162</v>
      </c>
      <c r="M572" s="120" t="str">
        <f t="shared" si="92"/>
        <v>Hyundai Tucson 1.6 T-GDI 6MT / benzin / 97kW / 132KS / ručni / 6 stupnjeva prijenosa / 5-vrata</v>
      </c>
      <c r="N572" s="92" t="s">
        <v>263</v>
      </c>
      <c r="O572" s="106">
        <f t="shared" si="64"/>
        <v>132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288</v>
      </c>
      <c r="D573" s="122" t="s">
        <v>49</v>
      </c>
      <c r="E573" s="21" t="s">
        <v>29</v>
      </c>
      <c r="F573" s="39">
        <v>5</v>
      </c>
      <c r="G573" s="39" t="s">
        <v>25</v>
      </c>
      <c r="H573" s="39">
        <v>1591</v>
      </c>
      <c r="I573" s="39">
        <v>97</v>
      </c>
      <c r="J573" s="2">
        <v>142990</v>
      </c>
      <c r="K573" s="118">
        <v>43417</v>
      </c>
      <c r="L573" s="40" t="s">
        <v>275</v>
      </c>
      <c r="M573" s="120" t="str">
        <f t="shared" si="92"/>
        <v>Hyundai Tucson 1.6 Gdi 6MT / benzin / 97kW / 132KS / ručni / 6 stupnjeva prijenosa / 5-vrata</v>
      </c>
      <c r="N573" s="105" t="s">
        <v>290</v>
      </c>
      <c r="O573" s="106">
        <f t="shared" si="64"/>
        <v>132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106</v>
      </c>
      <c r="D574" s="122" t="s">
        <v>49</v>
      </c>
      <c r="E574" s="21" t="s">
        <v>29</v>
      </c>
      <c r="F574" s="39">
        <v>5</v>
      </c>
      <c r="G574" s="39" t="s">
        <v>26</v>
      </c>
      <c r="H574" s="39">
        <v>1598</v>
      </c>
      <c r="I574" s="39">
        <v>100</v>
      </c>
      <c r="J574" s="2">
        <v>176990</v>
      </c>
      <c r="K574" s="22">
        <v>43417</v>
      </c>
      <c r="L574" s="40" t="s">
        <v>298</v>
      </c>
      <c r="M574" s="120" t="str">
        <f t="shared" si="92"/>
        <v>Hyundai Tucson 1.6 T-CRDI 6MT / dizel / 100kW / 136KS / ručni / 6 stupnjeva prijenosa / 5-vrata</v>
      </c>
      <c r="N574" s="92" t="s">
        <v>264</v>
      </c>
      <c r="O574" s="106">
        <f t="shared" si="64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44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130</v>
      </c>
      <c r="J575" s="2">
        <v>193990</v>
      </c>
      <c r="K575" s="118">
        <v>43417</v>
      </c>
      <c r="L575" s="40" t="s">
        <v>299</v>
      </c>
      <c r="M575" s="120" t="str">
        <f t="shared" si="92"/>
        <v>Hyundai Tucson 1.6 T-Gdi 6MT / benzin / 130kW / 177KS / ručni / 6 stupnjeva prijenosa / 5-vrata</v>
      </c>
      <c r="N575" s="105" t="s">
        <v>291</v>
      </c>
      <c r="O575" s="106">
        <f t="shared" si="64"/>
        <v>177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44</v>
      </c>
      <c r="D576" s="122" t="s">
        <v>86</v>
      </c>
      <c r="E576" s="21" t="s">
        <v>87</v>
      </c>
      <c r="F576" s="39">
        <v>5</v>
      </c>
      <c r="G576" s="39" t="s">
        <v>26</v>
      </c>
      <c r="H576" s="39">
        <v>1598</v>
      </c>
      <c r="I576" s="39">
        <v>100</v>
      </c>
      <c r="J576" s="2">
        <v>219990</v>
      </c>
      <c r="K576" s="118">
        <v>43417</v>
      </c>
      <c r="L576" s="40" t="s">
        <v>300</v>
      </c>
      <c r="M576" s="120" t="str">
        <f t="shared" si="92"/>
        <v>Hyundai Tucson 1.6 CRDi  7DCT / dizel / 100kW / 136KS / 7DCT / 7 stupnjeva automatski / 5-vrata</v>
      </c>
      <c r="N576" s="105" t="s">
        <v>292</v>
      </c>
      <c r="O576" s="106">
        <f t="shared" si="64"/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44</v>
      </c>
      <c r="D577" s="122" t="s">
        <v>86</v>
      </c>
      <c r="E577" s="21" t="s">
        <v>87</v>
      </c>
      <c r="F577" s="39">
        <v>5</v>
      </c>
      <c r="G577" s="39" t="s">
        <v>25</v>
      </c>
      <c r="H577" s="39">
        <v>1591</v>
      </c>
      <c r="I577" s="39">
        <v>130</v>
      </c>
      <c r="J577" s="2">
        <v>216990</v>
      </c>
      <c r="K577" s="118">
        <v>43417</v>
      </c>
      <c r="L577" s="40" t="s">
        <v>275</v>
      </c>
      <c r="M577" s="120" t="str">
        <f t="shared" si="92"/>
        <v>Hyundai Tucson 1.6 T-Gdi 7DCT  / benzin / 130kW / 177KS / 7DCT / 7 stupnjeva automatski / 5-vrata</v>
      </c>
      <c r="N577" s="105" t="s">
        <v>293</v>
      </c>
      <c r="O577" s="106">
        <f t="shared" si="64"/>
        <v>177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271</v>
      </c>
      <c r="D578" s="122" t="s">
        <v>49</v>
      </c>
      <c r="E578" s="21" t="s">
        <v>29</v>
      </c>
      <c r="F578" s="39">
        <v>5</v>
      </c>
      <c r="G578" s="39" t="s">
        <v>25</v>
      </c>
      <c r="H578" s="39">
        <v>1591</v>
      </c>
      <c r="I578" s="39">
        <v>97</v>
      </c>
      <c r="J578" s="2">
        <v>167990</v>
      </c>
      <c r="K578" s="118">
        <v>43417</v>
      </c>
      <c r="L578" s="40" t="s">
        <v>275</v>
      </c>
      <c r="M578" s="120" t="str">
        <f t="shared" si="92"/>
        <v>Hyundai Tucson 1.6 Gdi 6MT / benzin / 97kW / 132KS / ručni / 6 stupnjeva prijenosa / 5-vrata</v>
      </c>
      <c r="N578" s="105" t="s">
        <v>290</v>
      </c>
      <c r="O578" s="106">
        <f t="shared" si="64"/>
        <v>132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294</v>
      </c>
      <c r="D579" s="122" t="s">
        <v>50</v>
      </c>
      <c r="E579" s="21" t="s">
        <v>296</v>
      </c>
      <c r="F579" s="39">
        <v>5</v>
      </c>
      <c r="G579" s="39" t="s">
        <v>26</v>
      </c>
      <c r="H579" s="39">
        <v>1995</v>
      </c>
      <c r="I579" s="39">
        <v>136</v>
      </c>
      <c r="J579" s="2">
        <v>253990</v>
      </c>
      <c r="K579" s="118">
        <v>43417</v>
      </c>
      <c r="L579" s="40" t="s">
        <v>297</v>
      </c>
      <c r="M579" s="120" t="str">
        <f t="shared" si="92"/>
        <v>Hyundai Tucson 2.0 CRDi A/T 4WD / dizel / 136kW / 185KS / automatski / 8 stupnjeva automatski / 5-vrata</v>
      </c>
      <c r="N579" s="105" t="s">
        <v>295</v>
      </c>
      <c r="O579" s="106">
        <f t="shared" si="64"/>
        <v>185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ht="15.75" thickBot="1" x14ac:dyDescent="0.3">
      <c r="A580" s="31" t="s">
        <v>41</v>
      </c>
      <c r="B580" s="70" t="s">
        <v>105</v>
      </c>
      <c r="C580" s="70" t="s">
        <v>289</v>
      </c>
      <c r="D580" s="33" t="s">
        <v>50</v>
      </c>
      <c r="E580" s="34" t="s">
        <v>296</v>
      </c>
      <c r="F580" s="34">
        <v>5</v>
      </c>
      <c r="G580" s="34" t="s">
        <v>26</v>
      </c>
      <c r="H580" s="34">
        <v>1995</v>
      </c>
      <c r="I580" s="34">
        <v>136</v>
      </c>
      <c r="J580" s="3">
        <v>261990</v>
      </c>
      <c r="K580" s="35">
        <v>43417</v>
      </c>
      <c r="L580" s="36" t="s">
        <v>297</v>
      </c>
      <c r="M580" s="160" t="str">
        <f t="shared" ref="M580:M610" si="101">N580&amp;" / "&amp;G580&amp;" / "&amp;I580&amp;"kW"&amp;" / "&amp;O580&amp;"KS"&amp;" / "&amp;D580&amp;" / "&amp;E580&amp;" / "&amp;F580&amp;"-vrata"</f>
        <v>Hyundai Tucson 2.0 CRDi A/T 4WD / dizel / 136kW / 185KS / automatski / 8 stupnjeva automatski / 5-vrata</v>
      </c>
      <c r="N580" s="103" t="s">
        <v>295</v>
      </c>
      <c r="O580" s="151">
        <f t="shared" si="64"/>
        <v>185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2" t="s">
        <v>41</v>
      </c>
      <c r="B581" s="13" t="s">
        <v>105</v>
      </c>
      <c r="C581" s="13" t="s">
        <v>107</v>
      </c>
      <c r="D581" s="14" t="s">
        <v>49</v>
      </c>
      <c r="E581" s="15" t="s">
        <v>29</v>
      </c>
      <c r="F581" s="15">
        <v>5</v>
      </c>
      <c r="G581" s="39" t="s">
        <v>25</v>
      </c>
      <c r="H581" s="15">
        <v>1591</v>
      </c>
      <c r="I581" s="15">
        <v>97</v>
      </c>
      <c r="J581" s="4">
        <v>145820.00071885952</v>
      </c>
      <c r="K581" s="118">
        <v>43466</v>
      </c>
      <c r="L581" s="17" t="s">
        <v>275</v>
      </c>
      <c r="M581" s="180" t="str">
        <f t="shared" si="101"/>
        <v>Hyundai Tucson 1.6 GDI 132 6MT / benzin / 97kW / 132KS / ručni / 6 stupnjeva prijenosa / 5-vrata</v>
      </c>
      <c r="N581" s="102" t="s">
        <v>334</v>
      </c>
      <c r="O581" s="93">
        <f t="shared" si="64"/>
        <v>132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37" t="s">
        <v>41</v>
      </c>
      <c r="B582" s="121" t="s">
        <v>105</v>
      </c>
      <c r="C582" s="121" t="s">
        <v>345</v>
      </c>
      <c r="D582" s="122" t="s">
        <v>49</v>
      </c>
      <c r="E582" s="39" t="s">
        <v>29</v>
      </c>
      <c r="F582" s="39">
        <v>5</v>
      </c>
      <c r="G582" s="21" t="s">
        <v>25</v>
      </c>
      <c r="H582" s="39">
        <v>1591</v>
      </c>
      <c r="I582" s="39">
        <v>97</v>
      </c>
      <c r="J582" s="2">
        <v>149819.99999998757</v>
      </c>
      <c r="K582" s="22">
        <v>43466</v>
      </c>
      <c r="L582" s="40" t="s">
        <v>275</v>
      </c>
      <c r="M582" s="159" t="str">
        <f t="shared" si="101"/>
        <v>Hyundai Tucson 1.6 GDI 132 6MT / benzin / 97kW / 132KS / ručni / 6 stupnjeva prijenosa / 5-vrata</v>
      </c>
      <c r="N582" s="105" t="s">
        <v>334</v>
      </c>
      <c r="O582" s="94">
        <f t="shared" si="64"/>
        <v>132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37" t="s">
        <v>41</v>
      </c>
      <c r="B583" s="121" t="s">
        <v>105</v>
      </c>
      <c r="C583" s="121" t="s">
        <v>111</v>
      </c>
      <c r="D583" s="122" t="s">
        <v>49</v>
      </c>
      <c r="E583" s="39" t="s">
        <v>29</v>
      </c>
      <c r="F583" s="39">
        <v>5</v>
      </c>
      <c r="G583" s="21" t="s">
        <v>25</v>
      </c>
      <c r="H583" s="39">
        <v>1591</v>
      </c>
      <c r="I583" s="39">
        <v>130</v>
      </c>
      <c r="J583" s="2">
        <v>169989.99998987725</v>
      </c>
      <c r="K583" s="22">
        <v>43466</v>
      </c>
      <c r="L583" s="40" t="s">
        <v>299</v>
      </c>
      <c r="M583" s="159" t="str">
        <f t="shared" si="101"/>
        <v>Hyundai Tucson 1.6 T-Gdi 177 ISG 6MT 2WD / benzin / 130kW / 177KS / ručni / 6 stupnjeva prijenosa / 5-vrata</v>
      </c>
      <c r="N583" s="105" t="s">
        <v>335</v>
      </c>
      <c r="O583" s="94">
        <f t="shared" si="64"/>
        <v>177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37" t="s">
        <v>41</v>
      </c>
      <c r="B584" s="121" t="s">
        <v>105</v>
      </c>
      <c r="C584" s="121" t="s">
        <v>144</v>
      </c>
      <c r="D584" s="122" t="s">
        <v>49</v>
      </c>
      <c r="E584" s="39" t="s">
        <v>29</v>
      </c>
      <c r="F584" s="39">
        <v>5</v>
      </c>
      <c r="G584" s="21" t="s">
        <v>25</v>
      </c>
      <c r="H584" s="39">
        <v>1591</v>
      </c>
      <c r="I584" s="39">
        <v>130</v>
      </c>
      <c r="J584" s="2">
        <v>173989.99987902824</v>
      </c>
      <c r="K584" s="22">
        <v>43466</v>
      </c>
      <c r="L584" s="40" t="s">
        <v>299</v>
      </c>
      <c r="M584" s="159" t="str">
        <f t="shared" si="101"/>
        <v>Hyundai Tucson 1.6 T-Gdi 177 ISG 6MT 2WD / benzin / 130kW / 177KS / ručni / 6 stupnjeva prijenosa / 5-vrata</v>
      </c>
      <c r="N584" s="105" t="s">
        <v>335</v>
      </c>
      <c r="O584" s="94">
        <f t="shared" si="64"/>
        <v>177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37" t="s">
        <v>41</v>
      </c>
      <c r="B585" s="121" t="s">
        <v>105</v>
      </c>
      <c r="C585" s="121" t="s">
        <v>111</v>
      </c>
      <c r="D585" s="122" t="s">
        <v>86</v>
      </c>
      <c r="E585" s="39" t="s">
        <v>87</v>
      </c>
      <c r="F585" s="39">
        <v>5</v>
      </c>
      <c r="G585" s="21" t="s">
        <v>25</v>
      </c>
      <c r="H585" s="39">
        <v>1591</v>
      </c>
      <c r="I585" s="39">
        <v>130</v>
      </c>
      <c r="J585" s="2">
        <v>181359.9995991824</v>
      </c>
      <c r="K585" s="22">
        <v>43466</v>
      </c>
      <c r="L585" s="40" t="s">
        <v>275</v>
      </c>
      <c r="M585" s="159" t="str">
        <f t="shared" si="101"/>
        <v>Hyundai Tucson 1.6 T-Gdi 177 ISG DCT 2WD / benzin / 130kW / 177KS / 7DCT / 7 stupnjeva automatski / 5-vrata</v>
      </c>
      <c r="N585" s="105" t="s">
        <v>336</v>
      </c>
      <c r="O585" s="94">
        <f t="shared" si="64"/>
        <v>177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37" t="s">
        <v>41</v>
      </c>
      <c r="B586" s="121" t="s">
        <v>105</v>
      </c>
      <c r="C586" s="121" t="s">
        <v>144</v>
      </c>
      <c r="D586" s="122" t="s">
        <v>86</v>
      </c>
      <c r="E586" s="39" t="s">
        <v>87</v>
      </c>
      <c r="F586" s="39">
        <v>5</v>
      </c>
      <c r="G586" s="21" t="s">
        <v>25</v>
      </c>
      <c r="H586" s="39">
        <v>1591</v>
      </c>
      <c r="I586" s="39">
        <v>130</v>
      </c>
      <c r="J586" s="2">
        <v>185359.99967611674</v>
      </c>
      <c r="K586" s="22">
        <v>43466</v>
      </c>
      <c r="L586" s="40" t="s">
        <v>275</v>
      </c>
      <c r="M586" s="159" t="str">
        <f t="shared" si="101"/>
        <v>Hyundai Tucson 1.6 T-Gdi 177 ISG DCT 2WD / benzin / 130kW / 177KS / 7DCT / 7 stupnjeva automatski / 5-vrata</v>
      </c>
      <c r="N586" s="105" t="s">
        <v>336</v>
      </c>
      <c r="O586" s="94">
        <f t="shared" si="64"/>
        <v>177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37" t="s">
        <v>41</v>
      </c>
      <c r="B587" s="121" t="s">
        <v>105</v>
      </c>
      <c r="C587" s="121" t="s">
        <v>111</v>
      </c>
      <c r="D587" s="122" t="s">
        <v>49</v>
      </c>
      <c r="E587" s="39" t="s">
        <v>29</v>
      </c>
      <c r="F587" s="39">
        <v>5</v>
      </c>
      <c r="G587" s="21" t="s">
        <v>25</v>
      </c>
      <c r="H587" s="39">
        <v>1591</v>
      </c>
      <c r="I587" s="39">
        <v>130</v>
      </c>
      <c r="J587" s="2">
        <v>182359.99965287314</v>
      </c>
      <c r="K587" s="22">
        <v>43466</v>
      </c>
      <c r="L587" s="40" t="s">
        <v>347</v>
      </c>
      <c r="M587" s="159" t="str">
        <f t="shared" si="101"/>
        <v>Hyundai Tucson 1.6 T-Gdi 177 ISG 6MT 4WD / benzin / 130kW / 177KS / ručni / 6 stupnjeva prijenosa / 5-vrata</v>
      </c>
      <c r="N587" s="105" t="s">
        <v>337</v>
      </c>
      <c r="O587" s="94">
        <f t="shared" si="64"/>
        <v>177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37" t="s">
        <v>41</v>
      </c>
      <c r="B588" s="121" t="s">
        <v>105</v>
      </c>
      <c r="C588" s="121" t="s">
        <v>144</v>
      </c>
      <c r="D588" s="122" t="s">
        <v>49</v>
      </c>
      <c r="E588" s="39" t="s">
        <v>29</v>
      </c>
      <c r="F588" s="39">
        <v>5</v>
      </c>
      <c r="G588" s="21" t="s">
        <v>25</v>
      </c>
      <c r="H588" s="39">
        <v>1591</v>
      </c>
      <c r="I588" s="39">
        <v>130</v>
      </c>
      <c r="J588" s="2">
        <v>186359.99972324283</v>
      </c>
      <c r="K588" s="22">
        <v>43466</v>
      </c>
      <c r="L588" s="40" t="s">
        <v>347</v>
      </c>
      <c r="M588" s="159" t="str">
        <f t="shared" si="101"/>
        <v>Hyundai Tucson 1.6 T-Gdi 177 ISG 6MT 4WD / benzin / 130kW / 177KS / ručni / 6 stupnjeva prijenosa / 5-vrata</v>
      </c>
      <c r="N588" s="105" t="s">
        <v>337</v>
      </c>
      <c r="O588" s="94">
        <f t="shared" si="64"/>
        <v>177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37" t="s">
        <v>41</v>
      </c>
      <c r="B589" s="121" t="s">
        <v>105</v>
      </c>
      <c r="C589" s="121" t="s">
        <v>111</v>
      </c>
      <c r="D589" s="122" t="s">
        <v>86</v>
      </c>
      <c r="E589" s="39" t="s">
        <v>87</v>
      </c>
      <c r="F589" s="39">
        <v>5</v>
      </c>
      <c r="G589" s="21" t="s">
        <v>25</v>
      </c>
      <c r="H589" s="39">
        <v>1591</v>
      </c>
      <c r="I589" s="39">
        <v>130</v>
      </c>
      <c r="J589" s="2">
        <v>194359.99972318343</v>
      </c>
      <c r="K589" s="22">
        <v>43466</v>
      </c>
      <c r="L589" s="40" t="s">
        <v>299</v>
      </c>
      <c r="M589" s="159" t="str">
        <f t="shared" si="101"/>
        <v>Hyundai Tucson 1.6 T-Gdi 177 ISG DCT 4WD / benzin / 130kW / 177KS / 7DCT / 7 stupnjeva automatski / 5-vrata</v>
      </c>
      <c r="N589" s="105" t="s">
        <v>338</v>
      </c>
      <c r="O589" s="94">
        <f t="shared" si="64"/>
        <v>177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37" t="s">
        <v>41</v>
      </c>
      <c r="B590" s="121" t="s">
        <v>105</v>
      </c>
      <c r="C590" s="121" t="s">
        <v>144</v>
      </c>
      <c r="D590" s="122" t="s">
        <v>86</v>
      </c>
      <c r="E590" s="39" t="s">
        <v>87</v>
      </c>
      <c r="F590" s="39">
        <v>5</v>
      </c>
      <c r="G590" s="21" t="s">
        <v>25</v>
      </c>
      <c r="H590" s="39">
        <v>1591</v>
      </c>
      <c r="I590" s="39">
        <v>130</v>
      </c>
      <c r="J590" s="2">
        <v>198359.99984080115</v>
      </c>
      <c r="K590" s="22">
        <v>43466</v>
      </c>
      <c r="L590" s="40" t="s">
        <v>299</v>
      </c>
      <c r="M590" s="159" t="str">
        <f t="shared" si="101"/>
        <v>Hyundai Tucson 1.6 T-Gdi 177 ISG DCT 4WD / benzin / 130kW / 177KS / 7DCT / 7 stupnjeva automatski / 5-vrata</v>
      </c>
      <c r="N590" s="105" t="s">
        <v>338</v>
      </c>
      <c r="O590" s="94">
        <f t="shared" si="64"/>
        <v>177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37" t="s">
        <v>41</v>
      </c>
      <c r="B591" s="121" t="s">
        <v>105</v>
      </c>
      <c r="C591" s="121" t="s">
        <v>107</v>
      </c>
      <c r="D591" s="122" t="s">
        <v>49</v>
      </c>
      <c r="E591" s="39" t="s">
        <v>29</v>
      </c>
      <c r="F591" s="39">
        <v>5</v>
      </c>
      <c r="G591" s="39" t="s">
        <v>26</v>
      </c>
      <c r="H591" s="39">
        <v>1598</v>
      </c>
      <c r="I591" s="39">
        <v>84.9</v>
      </c>
      <c r="J591" s="2">
        <v>168645.63135767079</v>
      </c>
      <c r="K591" s="22">
        <v>43466</v>
      </c>
      <c r="L591" s="40">
        <v>124</v>
      </c>
      <c r="M591" s="159" t="str">
        <f t="shared" si="101"/>
        <v>Hyundai Tucson 1.6 CRDi 115 6MT / dizel / 84,9kW / 115KS / ručni / 6 stupnjeva prijenosa / 5-vrata</v>
      </c>
      <c r="N591" s="105" t="s">
        <v>339</v>
      </c>
      <c r="O591" s="94">
        <f t="shared" si="64"/>
        <v>115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37" t="s">
        <v>41</v>
      </c>
      <c r="B592" s="121" t="s">
        <v>105</v>
      </c>
      <c r="C592" s="121" t="s">
        <v>345</v>
      </c>
      <c r="D592" s="122" t="s">
        <v>49</v>
      </c>
      <c r="E592" s="39" t="s">
        <v>29</v>
      </c>
      <c r="F592" s="39">
        <v>5</v>
      </c>
      <c r="G592" s="39" t="s">
        <v>26</v>
      </c>
      <c r="H592" s="39">
        <v>1598</v>
      </c>
      <c r="I592" s="39">
        <v>84.9</v>
      </c>
      <c r="J592" s="2">
        <v>172529.12649691832</v>
      </c>
      <c r="K592" s="22">
        <v>43466</v>
      </c>
      <c r="L592" s="40">
        <v>124</v>
      </c>
      <c r="M592" s="159" t="str">
        <f t="shared" si="101"/>
        <v>Hyundai Tucson 1.6 CRDi 115 6MT / dizel / 84,9kW / 115KS / ručni / 6 stupnjeva prijenosa / 5-vrata</v>
      </c>
      <c r="N592" s="105" t="s">
        <v>339</v>
      </c>
      <c r="O592" s="94">
        <f t="shared" si="64"/>
        <v>115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37" t="s">
        <v>41</v>
      </c>
      <c r="B593" s="121" t="s">
        <v>105</v>
      </c>
      <c r="C593" s="121" t="s">
        <v>110</v>
      </c>
      <c r="D593" s="122" t="s">
        <v>49</v>
      </c>
      <c r="E593" s="39" t="s">
        <v>29</v>
      </c>
      <c r="F593" s="39">
        <v>5</v>
      </c>
      <c r="G593" s="39" t="s">
        <v>26</v>
      </c>
      <c r="H593" s="39">
        <v>1598</v>
      </c>
      <c r="I593" s="39">
        <v>84.9</v>
      </c>
      <c r="J593" s="2">
        <v>177237.86429642164</v>
      </c>
      <c r="K593" s="22">
        <v>43466</v>
      </c>
      <c r="L593" s="40">
        <v>130</v>
      </c>
      <c r="M593" s="159" t="str">
        <f t="shared" si="101"/>
        <v>Hyundai Tucson 1.6 CRDi 115 6MT / dizel / 84,9kW / 115KS / ručni / 6 stupnjeva prijenosa / 5-vrata</v>
      </c>
      <c r="N593" s="105" t="s">
        <v>339</v>
      </c>
      <c r="O593" s="94">
        <f t="shared" si="64"/>
        <v>115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37" t="s">
        <v>41</v>
      </c>
      <c r="B594" s="121" t="s">
        <v>105</v>
      </c>
      <c r="C594" s="121" t="s">
        <v>346</v>
      </c>
      <c r="D594" s="122" t="s">
        <v>49</v>
      </c>
      <c r="E594" s="39" t="s">
        <v>29</v>
      </c>
      <c r="F594" s="39">
        <v>5</v>
      </c>
      <c r="G594" s="39" t="s">
        <v>26</v>
      </c>
      <c r="H594" s="39">
        <v>1598</v>
      </c>
      <c r="I594" s="39">
        <v>84.9</v>
      </c>
      <c r="J594" s="2">
        <v>181121.35925377498</v>
      </c>
      <c r="K594" s="22">
        <v>43466</v>
      </c>
      <c r="L594" s="40">
        <v>130</v>
      </c>
      <c r="M594" s="159" t="str">
        <f t="shared" si="101"/>
        <v>Hyundai Tucson 1.6 CRDi 115 6MT / dizel / 84,9kW / 115KS / ručni / 6 stupnjeva prijenosa / 5-vrata</v>
      </c>
      <c r="N594" s="105" t="s">
        <v>339</v>
      </c>
      <c r="O594" s="94">
        <f t="shared" si="64"/>
        <v>115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37" t="s">
        <v>41</v>
      </c>
      <c r="B595" s="121" t="s">
        <v>105</v>
      </c>
      <c r="C595" s="121" t="s">
        <v>111</v>
      </c>
      <c r="D595" s="122" t="s">
        <v>49</v>
      </c>
      <c r="E595" s="39" t="s">
        <v>29</v>
      </c>
      <c r="F595" s="39">
        <v>5</v>
      </c>
      <c r="G595" s="39" t="s">
        <v>26</v>
      </c>
      <c r="H595" s="39">
        <v>1598</v>
      </c>
      <c r="I595" s="39">
        <v>84.9</v>
      </c>
      <c r="J595" s="2">
        <v>185975.72775201587</v>
      </c>
      <c r="K595" s="22">
        <v>43466</v>
      </c>
      <c r="L595" s="40">
        <v>130</v>
      </c>
      <c r="M595" s="159" t="str">
        <f t="shared" si="101"/>
        <v>Hyundai Tucson 1.6 CRDi 115 6MT / dizel / 84,9kW / 115KS / ručni / 6 stupnjeva prijenosa / 5-vrata</v>
      </c>
      <c r="N595" s="105" t="s">
        <v>339</v>
      </c>
      <c r="O595" s="94">
        <f t="shared" si="64"/>
        <v>115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144</v>
      </c>
      <c r="D596" s="122" t="s">
        <v>49</v>
      </c>
      <c r="E596" s="39" t="s">
        <v>29</v>
      </c>
      <c r="F596" s="39">
        <v>5</v>
      </c>
      <c r="G596" s="39" t="s">
        <v>26</v>
      </c>
      <c r="H596" s="39">
        <v>1598</v>
      </c>
      <c r="I596" s="39">
        <v>84.9</v>
      </c>
      <c r="J596" s="2">
        <v>190975.72844659616</v>
      </c>
      <c r="K596" s="22">
        <v>43466</v>
      </c>
      <c r="L596" s="40">
        <v>129</v>
      </c>
      <c r="M596" s="159" t="str">
        <f t="shared" si="101"/>
        <v>Hyundai Tucson 1.6 CRDi 115 6MT / dizel / 84,9kW / 115KS / ručni / 6 stupnjeva prijenosa / 5-vrata</v>
      </c>
      <c r="N596" s="105" t="s">
        <v>339</v>
      </c>
      <c r="O596" s="94">
        <f t="shared" si="64"/>
        <v>115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111</v>
      </c>
      <c r="D597" s="122" t="s">
        <v>86</v>
      </c>
      <c r="E597" s="39" t="s">
        <v>87</v>
      </c>
      <c r="F597" s="39">
        <v>5</v>
      </c>
      <c r="G597" s="39" t="s">
        <v>26</v>
      </c>
      <c r="H597" s="39">
        <v>1598</v>
      </c>
      <c r="I597" s="39">
        <v>100</v>
      </c>
      <c r="J597" s="2">
        <v>204100.00047614134</v>
      </c>
      <c r="K597" s="22">
        <v>43466</v>
      </c>
      <c r="L597" s="40">
        <v>125</v>
      </c>
      <c r="M597" s="159" t="str">
        <f t="shared" si="101"/>
        <v>Hyundai Tucson 1.6 CRDi 136 7DCT / dizel / 100kW / 136KS / 7DCT / 7 stupnjeva automatski / 5-vrata</v>
      </c>
      <c r="N597" s="105" t="s">
        <v>340</v>
      </c>
      <c r="O597" s="94">
        <f t="shared" si="64"/>
        <v>136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144</v>
      </c>
      <c r="D598" s="122" t="s">
        <v>86</v>
      </c>
      <c r="E598" s="39" t="s">
        <v>87</v>
      </c>
      <c r="F598" s="39">
        <v>5</v>
      </c>
      <c r="G598" s="39" t="s">
        <v>26</v>
      </c>
      <c r="H598" s="39">
        <v>1598</v>
      </c>
      <c r="I598" s="39">
        <v>100</v>
      </c>
      <c r="J598" s="2">
        <v>207909.52428563894</v>
      </c>
      <c r="K598" s="22">
        <v>43466</v>
      </c>
      <c r="L598" s="40">
        <v>125</v>
      </c>
      <c r="M598" s="159" t="str">
        <f t="shared" si="101"/>
        <v>Hyundai Tucson 1.6 CRDi 136 7DCT / dizel / 100kW / 136KS / 7DCT / 7 stupnjeva automatski / 5-vrata</v>
      </c>
      <c r="N598" s="105" t="s">
        <v>340</v>
      </c>
      <c r="O598" s="94">
        <f t="shared" si="64"/>
        <v>136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111</v>
      </c>
      <c r="D599" s="122" t="s">
        <v>49</v>
      </c>
      <c r="E599" s="39" t="s">
        <v>29</v>
      </c>
      <c r="F599" s="39">
        <v>5</v>
      </c>
      <c r="G599" s="39" t="s">
        <v>26</v>
      </c>
      <c r="H599" s="39">
        <v>1598</v>
      </c>
      <c r="I599" s="39">
        <v>100</v>
      </c>
      <c r="J599" s="2">
        <v>205689.99999996714</v>
      </c>
      <c r="K599" s="22">
        <v>43466</v>
      </c>
      <c r="L599" s="40" t="s">
        <v>279</v>
      </c>
      <c r="M599" s="159" t="str">
        <f t="shared" si="101"/>
        <v>Hyundai Tucson 1.6 136 CRDi 6MT 4WD / dizel / 100kW / 136KS / ručni / 6 stupnjeva prijenosa / 5-vrata</v>
      </c>
      <c r="N599" s="105" t="s">
        <v>341</v>
      </c>
      <c r="O599" s="94">
        <f t="shared" si="64"/>
        <v>136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144</v>
      </c>
      <c r="D600" s="122" t="s">
        <v>49</v>
      </c>
      <c r="E600" s="39" t="s">
        <v>29</v>
      </c>
      <c r="F600" s="39">
        <v>5</v>
      </c>
      <c r="G600" s="39" t="s">
        <v>26</v>
      </c>
      <c r="H600" s="39">
        <v>1598</v>
      </c>
      <c r="I600" s="39">
        <v>100</v>
      </c>
      <c r="J600" s="2">
        <v>209689.99999997232</v>
      </c>
      <c r="K600" s="22">
        <v>43466</v>
      </c>
      <c r="L600" s="40" t="s">
        <v>279</v>
      </c>
      <c r="M600" s="159" t="str">
        <f t="shared" si="101"/>
        <v>Hyundai Tucson 1.6 136 CRDi 6MT 4WD / dizel / 100kW / 136KS / ručni / 6 stupnjeva prijenosa / 5-vrata</v>
      </c>
      <c r="N600" s="105" t="s">
        <v>341</v>
      </c>
      <c r="O600" s="94">
        <f t="shared" si="64"/>
        <v>136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111</v>
      </c>
      <c r="D601" s="122" t="s">
        <v>86</v>
      </c>
      <c r="E601" s="39" t="s">
        <v>87</v>
      </c>
      <c r="F601" s="39">
        <v>5</v>
      </c>
      <c r="G601" s="39" t="s">
        <v>26</v>
      </c>
      <c r="H601" s="39">
        <v>1598</v>
      </c>
      <c r="I601" s="39">
        <v>100</v>
      </c>
      <c r="J601" s="2">
        <v>216689.99999997782</v>
      </c>
      <c r="K601" s="22">
        <v>43466</v>
      </c>
      <c r="L601" s="40" t="s">
        <v>348</v>
      </c>
      <c r="M601" s="159" t="str">
        <f t="shared" si="101"/>
        <v>Hyundai Tucson 1.6 136 CRDi 7DCT 4WD / dizel / 100kW / 136KS / 7DCT / 7 stupnjeva automatski / 5-vrata</v>
      </c>
      <c r="N601" s="105" t="s">
        <v>342</v>
      </c>
      <c r="O601" s="94">
        <f t="shared" si="64"/>
        <v>136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144</v>
      </c>
      <c r="D602" s="122" t="s">
        <v>86</v>
      </c>
      <c r="E602" s="39" t="s">
        <v>87</v>
      </c>
      <c r="F602" s="39">
        <v>5</v>
      </c>
      <c r="G602" s="39" t="s">
        <v>26</v>
      </c>
      <c r="H602" s="39">
        <v>1598</v>
      </c>
      <c r="I602" s="39">
        <v>100</v>
      </c>
      <c r="J602" s="2">
        <v>220689.99999998134</v>
      </c>
      <c r="K602" s="22">
        <v>43466</v>
      </c>
      <c r="L602" s="40" t="s">
        <v>348</v>
      </c>
      <c r="M602" s="159" t="str">
        <f t="shared" si="101"/>
        <v>Hyundai Tucson 1.6 136 CRDi 7DCT 4WD / dizel / 100kW / 136KS / 7DCT / 7 stupnjeva automatski / 5-vrata</v>
      </c>
      <c r="N602" s="105" t="s">
        <v>342</v>
      </c>
      <c r="O602" s="94">
        <f t="shared" si="64"/>
        <v>136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111</v>
      </c>
      <c r="D603" s="122" t="s">
        <v>49</v>
      </c>
      <c r="E603" s="39" t="s">
        <v>29</v>
      </c>
      <c r="F603" s="39">
        <v>5</v>
      </c>
      <c r="G603" s="39" t="s">
        <v>26</v>
      </c>
      <c r="H603" s="39">
        <v>1995</v>
      </c>
      <c r="I603" s="39">
        <v>136</v>
      </c>
      <c r="J603" s="2">
        <v>208359.99977539704</v>
      </c>
      <c r="K603" s="22">
        <v>43466</v>
      </c>
      <c r="L603" s="40" t="s">
        <v>349</v>
      </c>
      <c r="M603" s="159" t="str">
        <f t="shared" si="101"/>
        <v>Hyundai Tucson 2.0 CRDi ISG 185 6MT 4WD / dizel / 136kW / 185KS / ručni / 6 stupnjeva prijenosa / 5-vrata</v>
      </c>
      <c r="N603" s="105" t="s">
        <v>343</v>
      </c>
      <c r="O603" s="94">
        <f t="shared" si="64"/>
        <v>185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144</v>
      </c>
      <c r="D604" s="122" t="s">
        <v>49</v>
      </c>
      <c r="E604" s="39" t="s">
        <v>29</v>
      </c>
      <c r="F604" s="39">
        <v>5</v>
      </c>
      <c r="G604" s="39" t="s">
        <v>26</v>
      </c>
      <c r="H604" s="39">
        <v>1995</v>
      </c>
      <c r="I604" s="39">
        <v>136</v>
      </c>
      <c r="J604" s="2">
        <v>212359.99982263646</v>
      </c>
      <c r="K604" s="22">
        <v>43466</v>
      </c>
      <c r="L604" s="40" t="s">
        <v>349</v>
      </c>
      <c r="M604" s="159" t="str">
        <f t="shared" si="101"/>
        <v>Hyundai Tucson 2.0 CRDi ISG 185 6MT 4WD / dizel / 136kW / 185KS / ručni / 6 stupnjeva prijenosa / 5-vrata</v>
      </c>
      <c r="N604" s="105" t="s">
        <v>343</v>
      </c>
      <c r="O604" s="94">
        <f t="shared" si="64"/>
        <v>185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111</v>
      </c>
      <c r="D605" s="122" t="s">
        <v>86</v>
      </c>
      <c r="E605" s="39" t="s">
        <v>87</v>
      </c>
      <c r="F605" s="39">
        <v>5</v>
      </c>
      <c r="G605" s="39" t="s">
        <v>26</v>
      </c>
      <c r="H605" s="39">
        <v>1995</v>
      </c>
      <c r="I605" s="39">
        <v>136</v>
      </c>
      <c r="J605" s="2">
        <v>219359.99989779515</v>
      </c>
      <c r="K605" s="22">
        <v>43466</v>
      </c>
      <c r="L605" s="40" t="s">
        <v>297</v>
      </c>
      <c r="M605" s="159" t="str">
        <f t="shared" si="101"/>
        <v>Hyundai Tucson 2.0 CRDi ISG 185 A/T 4WD / dizel / 136kW / 185KS / 7DCT / 7 stupnjeva automatski / 5-vrata</v>
      </c>
      <c r="N605" s="105" t="s">
        <v>344</v>
      </c>
      <c r="O605" s="94">
        <f t="shared" si="64"/>
        <v>185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29" customFormat="1" x14ac:dyDescent="0.25">
      <c r="A606" s="37" t="s">
        <v>41</v>
      </c>
      <c r="B606" s="121" t="s">
        <v>105</v>
      </c>
      <c r="C606" s="121" t="s">
        <v>144</v>
      </c>
      <c r="D606" s="122" t="s">
        <v>86</v>
      </c>
      <c r="E606" s="39" t="s">
        <v>87</v>
      </c>
      <c r="F606" s="39">
        <v>5</v>
      </c>
      <c r="G606" s="39" t="s">
        <v>26</v>
      </c>
      <c r="H606" s="39">
        <v>1995</v>
      </c>
      <c r="I606" s="39">
        <v>136</v>
      </c>
      <c r="J606" s="2">
        <v>223359.99992632942</v>
      </c>
      <c r="K606" s="22">
        <v>43466</v>
      </c>
      <c r="L606" s="40" t="s">
        <v>297</v>
      </c>
      <c r="M606" s="159" t="str">
        <f t="shared" si="101"/>
        <v>Hyundai Tucson 2.0 CRDi ISG 185 A/T 4WD / dizel / 136kW / 185KS / 7DCT / 7 stupnjeva automatski / 5-vrata</v>
      </c>
      <c r="N606" s="198" t="s">
        <v>344</v>
      </c>
      <c r="O606" s="94">
        <f t="shared" si="64"/>
        <v>185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19" t="s">
        <v>350</v>
      </c>
      <c r="D607" s="122" t="s">
        <v>49</v>
      </c>
      <c r="E607" s="39" t="s">
        <v>29</v>
      </c>
      <c r="F607" s="39">
        <v>5</v>
      </c>
      <c r="G607" s="21" t="s">
        <v>25</v>
      </c>
      <c r="H607" s="39">
        <v>1591</v>
      </c>
      <c r="I607" s="39">
        <v>97</v>
      </c>
      <c r="J607" s="1">
        <v>134420</v>
      </c>
      <c r="K607" s="22">
        <v>43528</v>
      </c>
      <c r="L607" s="23">
        <v>157</v>
      </c>
      <c r="M607" s="159" t="str">
        <f t="shared" si="101"/>
        <v>Hyundai Tucson 1.6 GDI 132 6MT / benzin / 97kW / 132KS / ručni / 6 stupnjeva prijenosa / 5-vrata</v>
      </c>
      <c r="N607" s="92" t="s">
        <v>334</v>
      </c>
      <c r="O607" s="94">
        <f t="shared" si="64"/>
        <v>132</v>
      </c>
      <c r="P607" s="124"/>
      <c r="Q607" s="125"/>
      <c r="R607" s="125"/>
      <c r="S607" s="126"/>
      <c r="T607" s="126"/>
      <c r="U607" s="126"/>
      <c r="V607" s="126"/>
      <c r="W607" s="126"/>
      <c r="X607" s="125"/>
      <c r="Y607" s="125"/>
      <c r="Z607" s="126"/>
      <c r="AA607" s="126"/>
      <c r="AB607" s="126"/>
      <c r="AC607" s="132"/>
      <c r="AD607" s="125"/>
      <c r="AE607" s="127"/>
      <c r="AF607" s="128"/>
      <c r="AG607" s="128"/>
      <c r="AH607" s="127"/>
      <c r="AI607" s="128"/>
      <c r="AJ607" s="133"/>
    </row>
    <row r="608" spans="1:36" s="18" customFormat="1" x14ac:dyDescent="0.25">
      <c r="A608" s="37" t="s">
        <v>41</v>
      </c>
      <c r="B608" s="121" t="s">
        <v>105</v>
      </c>
      <c r="C608" s="119" t="s">
        <v>351</v>
      </c>
      <c r="D608" s="122" t="s">
        <v>49</v>
      </c>
      <c r="E608" s="39" t="s">
        <v>29</v>
      </c>
      <c r="F608" s="39">
        <v>5</v>
      </c>
      <c r="G608" s="21" t="s">
        <v>25</v>
      </c>
      <c r="H608" s="39">
        <v>1591</v>
      </c>
      <c r="I608" s="39">
        <v>97</v>
      </c>
      <c r="J608" s="1">
        <v>144420</v>
      </c>
      <c r="K608" s="22">
        <v>43528</v>
      </c>
      <c r="L608" s="23">
        <v>157</v>
      </c>
      <c r="M608" s="159" t="str">
        <f t="shared" si="101"/>
        <v>Hyundai Tucson 1.6 GDI 132 6MT / benzin / 97kW / 132KS / ručni / 6 stupnjeva prijenosa / 5-vrata</v>
      </c>
      <c r="N608" s="92" t="s">
        <v>334</v>
      </c>
      <c r="O608" s="94">
        <f t="shared" si="64"/>
        <v>132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ht="15.75" thickBot="1" x14ac:dyDescent="0.3">
      <c r="A609" s="31" t="s">
        <v>41</v>
      </c>
      <c r="B609" s="70" t="s">
        <v>105</v>
      </c>
      <c r="C609" s="70" t="s">
        <v>352</v>
      </c>
      <c r="D609" s="33" t="s">
        <v>49</v>
      </c>
      <c r="E609" s="34" t="s">
        <v>29</v>
      </c>
      <c r="F609" s="34">
        <v>5</v>
      </c>
      <c r="G609" s="34" t="s">
        <v>25</v>
      </c>
      <c r="H609" s="34">
        <v>1591</v>
      </c>
      <c r="I609" s="34">
        <v>97</v>
      </c>
      <c r="J609" s="3">
        <v>149920</v>
      </c>
      <c r="K609" s="35">
        <v>43528</v>
      </c>
      <c r="L609" s="36">
        <v>162</v>
      </c>
      <c r="M609" s="160" t="str">
        <f t="shared" si="101"/>
        <v>Hyundai Tucson 1.6 GDI 132 6MT / benzin / 97kW / 132KS / ručni / 6 stupnjeva prijenosa / 5-vrata</v>
      </c>
      <c r="N609" s="103" t="s">
        <v>334</v>
      </c>
      <c r="O609" s="95">
        <f t="shared" si="64"/>
        <v>132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19" t="s">
        <v>41</v>
      </c>
      <c r="B610" s="119" t="s">
        <v>105</v>
      </c>
      <c r="C610" s="121" t="s">
        <v>368</v>
      </c>
      <c r="D610" s="122" t="s">
        <v>50</v>
      </c>
      <c r="E610" s="21" t="s">
        <v>296</v>
      </c>
      <c r="F610" s="39">
        <v>5</v>
      </c>
      <c r="G610" s="39" t="s">
        <v>26</v>
      </c>
      <c r="H610" s="39">
        <v>1995</v>
      </c>
      <c r="I610" s="39">
        <v>136</v>
      </c>
      <c r="J610" s="2">
        <v>267990</v>
      </c>
      <c r="K610" s="118">
        <v>43539</v>
      </c>
      <c r="L610" s="40" t="s">
        <v>297</v>
      </c>
      <c r="M610" s="120" t="str">
        <f t="shared" si="101"/>
        <v>Hyundai Tucson 2.0 CRDi A/T 4WD / dizel / 136kW / 185KS / automatski / 8 stupnjeva automatski / 5-vrata</v>
      </c>
      <c r="N610" s="105" t="s">
        <v>295</v>
      </c>
      <c r="O610" s="106">
        <f t="shared" ref="O610:O611" si="102">ROUND(I610*1.36,0)</f>
        <v>185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62" customFormat="1" ht="15.75" thickBot="1" x14ac:dyDescent="0.3">
      <c r="A611" s="195" t="s">
        <v>41</v>
      </c>
      <c r="B611" s="199" t="s">
        <v>105</v>
      </c>
      <c r="C611" s="199" t="s">
        <v>369</v>
      </c>
      <c r="D611" s="200" t="s">
        <v>86</v>
      </c>
      <c r="E611" s="197" t="s">
        <v>87</v>
      </c>
      <c r="F611" s="197">
        <v>5</v>
      </c>
      <c r="G611" s="197" t="s">
        <v>26</v>
      </c>
      <c r="H611" s="197">
        <v>1598</v>
      </c>
      <c r="I611" s="197">
        <v>100</v>
      </c>
      <c r="J611" s="201">
        <v>257990</v>
      </c>
      <c r="K611" s="35">
        <v>43539</v>
      </c>
      <c r="L611" s="202" t="s">
        <v>362</v>
      </c>
      <c r="M611" s="160" t="str">
        <f t="shared" ref="M611" si="103">N611&amp;" / "&amp;G611&amp;" / "&amp;I611&amp;"kW"&amp;" / "&amp;O611&amp;"KS"&amp;" / "&amp;D611&amp;" / "&amp;E611&amp;" / "&amp;F611&amp;"-vrata"</f>
        <v>Hyundai Tucson 1.6 136 CRDi 7DCT 2WD / dizel / 100kW / 136KS / 7DCT / 7 stupnjeva automatski / 5-vrata</v>
      </c>
      <c r="N611" s="203" t="s">
        <v>370</v>
      </c>
      <c r="O611" s="95">
        <f t="shared" si="102"/>
        <v>136</v>
      </c>
      <c r="P611" s="134"/>
      <c r="Q611" s="135"/>
      <c r="R611" s="135"/>
      <c r="S611" s="136"/>
      <c r="T611" s="136"/>
      <c r="U611" s="136"/>
      <c r="V611" s="136"/>
      <c r="W611" s="136"/>
      <c r="X611" s="135"/>
      <c r="Y611" s="135"/>
      <c r="Z611" s="136"/>
      <c r="AA611" s="136"/>
      <c r="AB611" s="136"/>
      <c r="AC611" s="137"/>
      <c r="AD611" s="135"/>
      <c r="AE611" s="138"/>
      <c r="AF611" s="139"/>
      <c r="AG611" s="139"/>
      <c r="AH611" s="138"/>
      <c r="AI611" s="139"/>
      <c r="AJ611" s="140"/>
    </row>
    <row r="612" spans="1:36" s="18" customFormat="1" x14ac:dyDescent="0.25">
      <c r="A612" s="37" t="s">
        <v>41</v>
      </c>
      <c r="B612" s="121" t="s">
        <v>105</v>
      </c>
      <c r="C612" s="121" t="s">
        <v>107</v>
      </c>
      <c r="D612" s="122" t="s">
        <v>49</v>
      </c>
      <c r="E612" s="39" t="s">
        <v>29</v>
      </c>
      <c r="F612" s="39">
        <v>5</v>
      </c>
      <c r="G612" s="39" t="s">
        <v>25</v>
      </c>
      <c r="H612" s="39">
        <v>1591</v>
      </c>
      <c r="I612" s="39">
        <v>97</v>
      </c>
      <c r="J612" s="2">
        <v>146020</v>
      </c>
      <c r="K612" s="118">
        <v>43612</v>
      </c>
      <c r="L612" s="40" t="s">
        <v>355</v>
      </c>
      <c r="M612" s="156" t="str">
        <f t="shared" ref="M612:M643" si="104">N612&amp;" / "&amp;G612&amp;" / "&amp;I612&amp;"kW"&amp;" / "&amp;O612&amp;"KS"&amp;" / "&amp;D612&amp;" / "&amp;E612&amp;" / "&amp;F612&amp;"-vrata"</f>
        <v>Hyundai Tucson 1.6 GDI 132 6MT / benzin / 97kW / 132KS / ručni / 6 stupnjeva prijenosa / 5-vrata</v>
      </c>
      <c r="N612" s="105" t="s">
        <v>334</v>
      </c>
      <c r="O612" s="131">
        <f t="shared" ref="O612:O635" si="105">ROUND(I612*1.36,0)</f>
        <v>132</v>
      </c>
      <c r="P612" s="124"/>
      <c r="Q612" s="125"/>
      <c r="R612" s="125"/>
      <c r="S612" s="126"/>
      <c r="T612" s="126"/>
      <c r="U612" s="126"/>
      <c r="V612" s="126"/>
      <c r="W612" s="126"/>
      <c r="X612" s="125"/>
      <c r="Y612" s="125"/>
      <c r="Z612" s="126"/>
      <c r="AA612" s="126"/>
      <c r="AB612" s="126"/>
      <c r="AC612" s="132"/>
      <c r="AD612" s="125"/>
      <c r="AE612" s="127"/>
      <c r="AF612" s="128"/>
      <c r="AG612" s="128"/>
      <c r="AH612" s="127"/>
      <c r="AI612" s="128"/>
      <c r="AJ612" s="133"/>
    </row>
    <row r="613" spans="1:36" s="18" customFormat="1" x14ac:dyDescent="0.25">
      <c r="A613" s="37" t="s">
        <v>41</v>
      </c>
      <c r="B613" s="121" t="s">
        <v>105</v>
      </c>
      <c r="C613" s="121" t="s">
        <v>345</v>
      </c>
      <c r="D613" s="122" t="s">
        <v>49</v>
      </c>
      <c r="E613" s="39" t="s">
        <v>29</v>
      </c>
      <c r="F613" s="39">
        <v>5</v>
      </c>
      <c r="G613" s="21" t="s">
        <v>25</v>
      </c>
      <c r="H613" s="39">
        <v>1591</v>
      </c>
      <c r="I613" s="39">
        <v>97</v>
      </c>
      <c r="J613" s="2">
        <v>149990</v>
      </c>
      <c r="K613" s="22">
        <v>43612</v>
      </c>
      <c r="L613" s="40" t="s">
        <v>355</v>
      </c>
      <c r="M613" s="159" t="str">
        <f t="shared" si="104"/>
        <v>Hyundai Tucson 1.6 GDI 132 6MT / benzin / 97kW / 132KS / ručni / 6 stupnjeva prijenosa / 5-vrata</v>
      </c>
      <c r="N613" s="105" t="s">
        <v>334</v>
      </c>
      <c r="O613" s="94">
        <f t="shared" si="105"/>
        <v>132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111</v>
      </c>
      <c r="D614" s="122" t="s">
        <v>49</v>
      </c>
      <c r="E614" s="39" t="s">
        <v>29</v>
      </c>
      <c r="F614" s="39">
        <v>5</v>
      </c>
      <c r="G614" s="21" t="s">
        <v>25</v>
      </c>
      <c r="H614" s="39">
        <v>1591</v>
      </c>
      <c r="I614" s="39">
        <v>130</v>
      </c>
      <c r="J614" s="2">
        <v>172990</v>
      </c>
      <c r="K614" s="22">
        <v>43612</v>
      </c>
      <c r="L614" s="40" t="s">
        <v>356</v>
      </c>
      <c r="M614" s="159" t="str">
        <f t="shared" si="104"/>
        <v>Hyundai Tucson 1.6 T-Gdi 177 ISG 6MT 2WD / benzin / 130kW / 177KS / ručni / 6 stupnjeva prijenosa / 5-vrata</v>
      </c>
      <c r="N614" s="105" t="s">
        <v>335</v>
      </c>
      <c r="O614" s="94">
        <f t="shared" si="105"/>
        <v>177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8" customFormat="1" x14ac:dyDescent="0.25">
      <c r="A615" s="37" t="s">
        <v>41</v>
      </c>
      <c r="B615" s="121" t="s">
        <v>105</v>
      </c>
      <c r="C615" s="121" t="s">
        <v>144</v>
      </c>
      <c r="D615" s="122" t="s">
        <v>49</v>
      </c>
      <c r="E615" s="39" t="s">
        <v>29</v>
      </c>
      <c r="F615" s="39">
        <v>5</v>
      </c>
      <c r="G615" s="21" t="s">
        <v>25</v>
      </c>
      <c r="H615" s="39">
        <v>1591</v>
      </c>
      <c r="I615" s="39">
        <v>130</v>
      </c>
      <c r="J615" s="2">
        <v>176990</v>
      </c>
      <c r="K615" s="22">
        <v>43612</v>
      </c>
      <c r="L615" s="40" t="s">
        <v>357</v>
      </c>
      <c r="M615" s="159" t="str">
        <f t="shared" si="104"/>
        <v>Hyundai Tucson 1.6 T-Gdi 177 ISG 6MT 2WD / benzin / 130kW / 177KS / ručni / 6 stupnjeva prijenosa / 5-vrata</v>
      </c>
      <c r="N615" s="105" t="s">
        <v>335</v>
      </c>
      <c r="O615" s="94">
        <f t="shared" si="105"/>
        <v>177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8" customFormat="1" x14ac:dyDescent="0.25">
      <c r="A616" s="37" t="s">
        <v>41</v>
      </c>
      <c r="B616" s="121" t="s">
        <v>105</v>
      </c>
      <c r="C616" s="121" t="s">
        <v>111</v>
      </c>
      <c r="D616" s="122" t="s">
        <v>86</v>
      </c>
      <c r="E616" s="39" t="s">
        <v>87</v>
      </c>
      <c r="F616" s="39">
        <v>5</v>
      </c>
      <c r="G616" s="21" t="s">
        <v>25</v>
      </c>
      <c r="H616" s="39">
        <v>1591</v>
      </c>
      <c r="I616" s="39">
        <v>130</v>
      </c>
      <c r="J616" s="2">
        <v>187860</v>
      </c>
      <c r="K616" s="22">
        <v>43612</v>
      </c>
      <c r="L616" s="40" t="s">
        <v>358</v>
      </c>
      <c r="M616" s="159" t="str">
        <f t="shared" si="104"/>
        <v>Hyundai Tucson 1.6 T-Gdi 177 ISG DCT 2WD / benzin / 130kW / 177KS / 7DCT / 7 stupnjeva automatski / 5-vrata</v>
      </c>
      <c r="N616" s="105" t="s">
        <v>336</v>
      </c>
      <c r="O616" s="94">
        <f t="shared" si="105"/>
        <v>177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21" t="s">
        <v>144</v>
      </c>
      <c r="D617" s="122" t="s">
        <v>86</v>
      </c>
      <c r="E617" s="39" t="s">
        <v>87</v>
      </c>
      <c r="F617" s="39">
        <v>5</v>
      </c>
      <c r="G617" s="21" t="s">
        <v>25</v>
      </c>
      <c r="H617" s="39">
        <v>1591</v>
      </c>
      <c r="I617" s="39">
        <v>130</v>
      </c>
      <c r="J617" s="2">
        <v>191860</v>
      </c>
      <c r="K617" s="22">
        <v>43612</v>
      </c>
      <c r="L617" s="40" t="s">
        <v>359</v>
      </c>
      <c r="M617" s="159" t="str">
        <f t="shared" si="104"/>
        <v>Hyundai Tucson 1.6 T-Gdi 177 ISG DCT 2WD / benzin / 130kW / 177KS / 7DCT / 7 stupnjeva automatski / 5-vrata</v>
      </c>
      <c r="N617" s="105" t="s">
        <v>336</v>
      </c>
      <c r="O617" s="94">
        <f t="shared" si="105"/>
        <v>177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x14ac:dyDescent="0.25">
      <c r="A618" s="37" t="s">
        <v>41</v>
      </c>
      <c r="B618" s="121" t="s">
        <v>105</v>
      </c>
      <c r="C618" s="121" t="s">
        <v>111</v>
      </c>
      <c r="D618" s="122" t="s">
        <v>86</v>
      </c>
      <c r="E618" s="39" t="s">
        <v>87</v>
      </c>
      <c r="F618" s="39">
        <v>5</v>
      </c>
      <c r="G618" s="21" t="s">
        <v>25</v>
      </c>
      <c r="H618" s="39">
        <v>1591</v>
      </c>
      <c r="I618" s="39">
        <v>130</v>
      </c>
      <c r="J618" s="2">
        <v>197360</v>
      </c>
      <c r="K618" s="22">
        <v>43612</v>
      </c>
      <c r="L618" s="40" t="s">
        <v>360</v>
      </c>
      <c r="M618" s="159" t="str">
        <f t="shared" si="104"/>
        <v>Hyundai Tucson 1.6 T-Gdi 177 ISG DCT 4WD / benzin / 130kW / 177KS / 7DCT / 7 stupnjeva automatski / 5-vrata</v>
      </c>
      <c r="N618" s="105" t="s">
        <v>338</v>
      </c>
      <c r="O618" s="94">
        <f t="shared" si="105"/>
        <v>177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37" t="s">
        <v>41</v>
      </c>
      <c r="B619" s="121" t="s">
        <v>105</v>
      </c>
      <c r="C619" s="121" t="s">
        <v>144</v>
      </c>
      <c r="D619" s="122" t="s">
        <v>86</v>
      </c>
      <c r="E619" s="39" t="s">
        <v>87</v>
      </c>
      <c r="F619" s="39">
        <v>5</v>
      </c>
      <c r="G619" s="21" t="s">
        <v>25</v>
      </c>
      <c r="H619" s="39">
        <v>1591</v>
      </c>
      <c r="I619" s="39">
        <v>130</v>
      </c>
      <c r="J619" s="2">
        <v>201360</v>
      </c>
      <c r="K619" s="22">
        <v>43612</v>
      </c>
      <c r="L619" s="40" t="s">
        <v>360</v>
      </c>
      <c r="M619" s="159" t="str">
        <f t="shared" si="104"/>
        <v>Hyundai Tucson 1.6 T-Gdi 177 ISG DCT 4WD / benzin / 130kW / 177KS / 7DCT / 7 stupnjeva automatski / 5-vrata</v>
      </c>
      <c r="N619" s="105" t="s">
        <v>338</v>
      </c>
      <c r="O619" s="94">
        <f t="shared" si="105"/>
        <v>177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8" customFormat="1" x14ac:dyDescent="0.25">
      <c r="A620" s="37" t="s">
        <v>41</v>
      </c>
      <c r="B620" s="121" t="s">
        <v>105</v>
      </c>
      <c r="C620" s="121" t="s">
        <v>107</v>
      </c>
      <c r="D620" s="122" t="s">
        <v>49</v>
      </c>
      <c r="E620" s="39" t="s">
        <v>29</v>
      </c>
      <c r="F620" s="39">
        <v>5</v>
      </c>
      <c r="G620" s="39" t="s">
        <v>26</v>
      </c>
      <c r="H620" s="39">
        <v>1598</v>
      </c>
      <c r="I620" s="39">
        <v>84.9</v>
      </c>
      <c r="J620" s="2">
        <v>170100</v>
      </c>
      <c r="K620" s="22">
        <v>43612</v>
      </c>
      <c r="L620" s="40" t="s">
        <v>361</v>
      </c>
      <c r="M620" s="159" t="str">
        <f t="shared" si="104"/>
        <v>Hyundai Tucson 1.6 CRDi 115 6MT / dizel / 84,9kW / 115KS / ručni / 6 stupnjeva prijenosa / 5-vrata</v>
      </c>
      <c r="N620" s="105" t="s">
        <v>339</v>
      </c>
      <c r="O620" s="94">
        <f t="shared" si="105"/>
        <v>115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8" customFormat="1" x14ac:dyDescent="0.25">
      <c r="A621" s="37" t="s">
        <v>41</v>
      </c>
      <c r="B621" s="121" t="s">
        <v>105</v>
      </c>
      <c r="C621" s="121" t="s">
        <v>345</v>
      </c>
      <c r="D621" s="122" t="s">
        <v>49</v>
      </c>
      <c r="E621" s="39" t="s">
        <v>29</v>
      </c>
      <c r="F621" s="39">
        <v>5</v>
      </c>
      <c r="G621" s="39" t="s">
        <v>26</v>
      </c>
      <c r="H621" s="39">
        <v>1598</v>
      </c>
      <c r="I621" s="39">
        <v>84.9</v>
      </c>
      <c r="J621" s="2">
        <v>174100</v>
      </c>
      <c r="K621" s="22">
        <v>43612</v>
      </c>
      <c r="L621" s="40" t="s">
        <v>361</v>
      </c>
      <c r="M621" s="159" t="str">
        <f t="shared" si="104"/>
        <v>Hyundai Tucson 1.6 CRDi 115 6MT / dizel / 84,9kW / 115KS / ručni / 6 stupnjeva prijenosa / 5-vrata</v>
      </c>
      <c r="N621" s="105" t="s">
        <v>339</v>
      </c>
      <c r="O621" s="94">
        <f t="shared" si="105"/>
        <v>115</v>
      </c>
      <c r="P621" s="25"/>
      <c r="Q621" s="26"/>
      <c r="R621" s="26"/>
      <c r="S621" s="27"/>
      <c r="T621" s="27"/>
      <c r="U621" s="27"/>
      <c r="V621" s="27"/>
      <c r="W621" s="27"/>
      <c r="X621" s="26"/>
      <c r="Y621" s="26"/>
      <c r="Z621" s="27"/>
      <c r="AA621" s="27"/>
      <c r="AB621" s="27"/>
      <c r="AC621" s="79"/>
      <c r="AD621" s="26"/>
      <c r="AE621" s="29"/>
      <c r="AF621" s="30"/>
      <c r="AG621" s="30"/>
      <c r="AH621" s="29"/>
      <c r="AI621" s="30"/>
      <c r="AJ621" s="80"/>
    </row>
    <row r="622" spans="1:36" s="18" customFormat="1" x14ac:dyDescent="0.25">
      <c r="A622" s="37" t="s">
        <v>41</v>
      </c>
      <c r="B622" s="121" t="s">
        <v>105</v>
      </c>
      <c r="C622" s="121" t="s">
        <v>110</v>
      </c>
      <c r="D622" s="122" t="s">
        <v>49</v>
      </c>
      <c r="E622" s="39" t="s">
        <v>29</v>
      </c>
      <c r="F622" s="39">
        <v>5</v>
      </c>
      <c r="G622" s="39" t="s">
        <v>26</v>
      </c>
      <c r="H622" s="39">
        <v>1598</v>
      </c>
      <c r="I622" s="39">
        <v>84.9</v>
      </c>
      <c r="J622" s="2">
        <v>181237.86</v>
      </c>
      <c r="K622" s="22">
        <v>43612</v>
      </c>
      <c r="L622" s="40" t="s">
        <v>361</v>
      </c>
      <c r="M622" s="159" t="str">
        <f t="shared" si="104"/>
        <v>Hyundai Tucson 1.6 CRDi 115 6MT / dizel / 84,9kW / 115KS / ručni / 6 stupnjeva prijenosa / 5-vrata</v>
      </c>
      <c r="N622" s="105" t="s">
        <v>339</v>
      </c>
      <c r="O622" s="94">
        <f t="shared" si="105"/>
        <v>115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x14ac:dyDescent="0.25">
      <c r="A623" s="37" t="s">
        <v>41</v>
      </c>
      <c r="B623" s="121" t="s">
        <v>105</v>
      </c>
      <c r="C623" s="121" t="s">
        <v>144</v>
      </c>
      <c r="D623" s="122" t="s">
        <v>49</v>
      </c>
      <c r="E623" s="39" t="s">
        <v>29</v>
      </c>
      <c r="F623" s="39">
        <v>5</v>
      </c>
      <c r="G623" s="39" t="s">
        <v>26</v>
      </c>
      <c r="H623" s="39">
        <v>1598</v>
      </c>
      <c r="I623" s="39">
        <v>84.9</v>
      </c>
      <c r="J623" s="2">
        <v>198500</v>
      </c>
      <c r="K623" s="22">
        <v>43612</v>
      </c>
      <c r="L623" s="40" t="s">
        <v>354</v>
      </c>
      <c r="M623" s="159" t="str">
        <f t="shared" si="104"/>
        <v>Hyundai Tucson 1.6 CRDi 115 6MT / dizel / 84,9kW / 115KS / ručni / 6 stupnjeva prijenosa / 5-vrata</v>
      </c>
      <c r="N623" s="105" t="s">
        <v>339</v>
      </c>
      <c r="O623" s="94">
        <f t="shared" si="105"/>
        <v>115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111</v>
      </c>
      <c r="D624" s="122" t="s">
        <v>86</v>
      </c>
      <c r="E624" s="39" t="s">
        <v>87</v>
      </c>
      <c r="F624" s="39">
        <v>5</v>
      </c>
      <c r="G624" s="39" t="s">
        <v>26</v>
      </c>
      <c r="H624" s="39">
        <v>1598</v>
      </c>
      <c r="I624" s="39">
        <v>100</v>
      </c>
      <c r="J624" s="2">
        <v>204980.95</v>
      </c>
      <c r="K624" s="22">
        <v>43612</v>
      </c>
      <c r="L624" s="40" t="s">
        <v>362</v>
      </c>
      <c r="M624" s="159" t="str">
        <f t="shared" si="104"/>
        <v>Hyundai Tucson 1.6 CRDi 136 7DCT / dizel / 100kW / 136KS / 7DCT / 7 stupnjeva automatski / 5-vrata</v>
      </c>
      <c r="N624" s="105" t="s">
        <v>340</v>
      </c>
      <c r="O624" s="94">
        <f t="shared" si="105"/>
        <v>136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144</v>
      </c>
      <c r="D625" s="122" t="s">
        <v>86</v>
      </c>
      <c r="E625" s="39" t="s">
        <v>87</v>
      </c>
      <c r="F625" s="39">
        <v>5</v>
      </c>
      <c r="G625" s="39" t="s">
        <v>26</v>
      </c>
      <c r="H625" s="39">
        <v>1598</v>
      </c>
      <c r="I625" s="39">
        <v>100</v>
      </c>
      <c r="J625" s="2">
        <v>210695.24</v>
      </c>
      <c r="K625" s="22">
        <v>43612</v>
      </c>
      <c r="L625" s="40" t="s">
        <v>362</v>
      </c>
      <c r="M625" s="159" t="str">
        <f t="shared" si="104"/>
        <v>Hyundai Tucson 1.6 CRDi 136 7DCT / dizel / 100kW / 136KS / 7DCT / 7 stupnjeva automatski / 5-vrata</v>
      </c>
      <c r="N625" s="105" t="s">
        <v>340</v>
      </c>
      <c r="O625" s="94">
        <f t="shared" si="105"/>
        <v>136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8" customFormat="1" x14ac:dyDescent="0.25">
      <c r="A626" s="37" t="s">
        <v>41</v>
      </c>
      <c r="B626" s="121" t="s">
        <v>105</v>
      </c>
      <c r="C626" s="121" t="s">
        <v>111</v>
      </c>
      <c r="D626" s="122" t="s">
        <v>49</v>
      </c>
      <c r="E626" s="39" t="s">
        <v>29</v>
      </c>
      <c r="F626" s="39">
        <v>5</v>
      </c>
      <c r="G626" s="39" t="s">
        <v>26</v>
      </c>
      <c r="H626" s="39">
        <v>1598</v>
      </c>
      <c r="I626" s="39">
        <v>100</v>
      </c>
      <c r="J626" s="2">
        <v>208490</v>
      </c>
      <c r="K626" s="22">
        <v>43612</v>
      </c>
      <c r="L626" s="40" t="s">
        <v>363</v>
      </c>
      <c r="M626" s="159" t="str">
        <f t="shared" si="104"/>
        <v>Hyundai Tucson 1.6 136 CRDi 6MT 4WD / dizel / 100kW / 136KS / ručni / 6 stupnjeva prijenosa / 5-vrata</v>
      </c>
      <c r="N626" s="105" t="s">
        <v>341</v>
      </c>
      <c r="O626" s="94">
        <f t="shared" si="105"/>
        <v>136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21" t="s">
        <v>144</v>
      </c>
      <c r="D627" s="122" t="s">
        <v>49</v>
      </c>
      <c r="E627" s="39" t="s">
        <v>29</v>
      </c>
      <c r="F627" s="39">
        <v>5</v>
      </c>
      <c r="G627" s="39" t="s">
        <v>26</v>
      </c>
      <c r="H627" s="39">
        <v>1598</v>
      </c>
      <c r="I627" s="39">
        <v>100</v>
      </c>
      <c r="J627" s="2">
        <v>212690</v>
      </c>
      <c r="K627" s="22">
        <v>43612</v>
      </c>
      <c r="L627" s="40" t="s">
        <v>363</v>
      </c>
      <c r="M627" s="159" t="str">
        <f t="shared" si="104"/>
        <v>Hyundai Tucson 1.6 136 CRDi 6MT 4WD / dizel / 100kW / 136KS / ručni / 6 stupnjeva prijenosa / 5-vrata</v>
      </c>
      <c r="N627" s="105" t="s">
        <v>341</v>
      </c>
      <c r="O627" s="94">
        <f t="shared" si="105"/>
        <v>136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111</v>
      </c>
      <c r="D628" s="122" t="s">
        <v>86</v>
      </c>
      <c r="E628" s="39" t="s">
        <v>87</v>
      </c>
      <c r="F628" s="39">
        <v>5</v>
      </c>
      <c r="G628" s="39" t="s">
        <v>26</v>
      </c>
      <c r="H628" s="39">
        <v>1598</v>
      </c>
      <c r="I628" s="39">
        <v>100</v>
      </c>
      <c r="J628" s="2">
        <v>220690</v>
      </c>
      <c r="K628" s="22">
        <v>43612</v>
      </c>
      <c r="L628" s="40" t="s">
        <v>364</v>
      </c>
      <c r="M628" s="159" t="str">
        <f t="shared" si="104"/>
        <v>Hyundai Tucson 1.6 136 CRDi 7DCT 4WD / dizel / 100kW / 136KS / 7DCT / 7 stupnjeva automatski / 5-vrata</v>
      </c>
      <c r="N628" s="105" t="s">
        <v>342</v>
      </c>
      <c r="O628" s="94">
        <f t="shared" si="105"/>
        <v>136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144</v>
      </c>
      <c r="D629" s="122" t="s">
        <v>86</v>
      </c>
      <c r="E629" s="39" t="s">
        <v>87</v>
      </c>
      <c r="F629" s="39">
        <v>5</v>
      </c>
      <c r="G629" s="39" t="s">
        <v>26</v>
      </c>
      <c r="H629" s="39">
        <v>1598</v>
      </c>
      <c r="I629" s="39">
        <v>100</v>
      </c>
      <c r="J629" s="2">
        <v>224690</v>
      </c>
      <c r="K629" s="22">
        <v>43612</v>
      </c>
      <c r="L629" s="40" t="s">
        <v>365</v>
      </c>
      <c r="M629" s="159" t="str">
        <f t="shared" si="104"/>
        <v>Hyundai Tucson 1.6 136 CRDi 7DCT 4WD / dizel / 100kW / 136KS / 7DCT / 7 stupnjeva automatski / 5-vrata</v>
      </c>
      <c r="N629" s="105" t="s">
        <v>342</v>
      </c>
      <c r="O629" s="94">
        <f t="shared" si="105"/>
        <v>136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111</v>
      </c>
      <c r="D630" s="122" t="s">
        <v>49</v>
      </c>
      <c r="E630" s="39" t="s">
        <v>29</v>
      </c>
      <c r="F630" s="39">
        <v>5</v>
      </c>
      <c r="G630" s="39" t="s">
        <v>26</v>
      </c>
      <c r="H630" s="39">
        <v>1995</v>
      </c>
      <c r="I630" s="39">
        <v>136</v>
      </c>
      <c r="J630" s="2">
        <v>212860</v>
      </c>
      <c r="K630" s="22">
        <v>43612</v>
      </c>
      <c r="L630" s="40" t="s">
        <v>366</v>
      </c>
      <c r="M630" s="159" t="str">
        <f t="shared" si="104"/>
        <v>Hyundai Tucson 2.0 CRDi ISG 185 6MT 4WD / dizel / 136kW / 185KS / ručni / 6 stupnjeva prijenosa / 5-vrata</v>
      </c>
      <c r="N630" s="105" t="s">
        <v>343</v>
      </c>
      <c r="O630" s="94">
        <f t="shared" si="105"/>
        <v>185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144</v>
      </c>
      <c r="D631" s="122" t="s">
        <v>49</v>
      </c>
      <c r="E631" s="39" t="s">
        <v>29</v>
      </c>
      <c r="F631" s="39">
        <v>5</v>
      </c>
      <c r="G631" s="39" t="s">
        <v>26</v>
      </c>
      <c r="H631" s="39">
        <v>1995</v>
      </c>
      <c r="I631" s="39">
        <v>136</v>
      </c>
      <c r="J631" s="2">
        <v>216860</v>
      </c>
      <c r="K631" s="22">
        <v>43612</v>
      </c>
      <c r="L631" s="40" t="s">
        <v>366</v>
      </c>
      <c r="M631" s="159" t="str">
        <f t="shared" si="104"/>
        <v>Hyundai Tucson 2.0 CRDi ISG 185 6MT 4WD / dizel / 136kW / 185KS / ručni / 6 stupnjeva prijenosa / 5-vrata</v>
      </c>
      <c r="N631" s="105" t="s">
        <v>343</v>
      </c>
      <c r="O631" s="94">
        <f t="shared" si="105"/>
        <v>185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111</v>
      </c>
      <c r="D632" s="122" t="s">
        <v>86</v>
      </c>
      <c r="E632" s="39" t="s">
        <v>87</v>
      </c>
      <c r="F632" s="39">
        <v>5</v>
      </c>
      <c r="G632" s="39" t="s">
        <v>26</v>
      </c>
      <c r="H632" s="39">
        <v>1995</v>
      </c>
      <c r="I632" s="39">
        <v>136</v>
      </c>
      <c r="J632" s="2">
        <v>223860</v>
      </c>
      <c r="K632" s="22">
        <v>43612</v>
      </c>
      <c r="L632" s="40" t="s">
        <v>367</v>
      </c>
      <c r="M632" s="159" t="str">
        <f t="shared" si="104"/>
        <v>Hyundai Tucson 2.0 CRDi ISG 185 A/T 4WD / dizel / 136kW / 185KS / 7DCT / 7 stupnjeva automatski / 5-vrata</v>
      </c>
      <c r="N632" s="105" t="s">
        <v>344</v>
      </c>
      <c r="O632" s="94">
        <f t="shared" si="105"/>
        <v>185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29" customFormat="1" x14ac:dyDescent="0.25">
      <c r="A633" s="37" t="s">
        <v>41</v>
      </c>
      <c r="B633" s="121" t="s">
        <v>105</v>
      </c>
      <c r="C633" s="121" t="s">
        <v>144</v>
      </c>
      <c r="D633" s="122" t="s">
        <v>86</v>
      </c>
      <c r="E633" s="39" t="s">
        <v>87</v>
      </c>
      <c r="F633" s="39">
        <v>5</v>
      </c>
      <c r="G633" s="39" t="s">
        <v>26</v>
      </c>
      <c r="H633" s="39">
        <v>1995</v>
      </c>
      <c r="I633" s="39">
        <v>136</v>
      </c>
      <c r="J633" s="2">
        <v>227860</v>
      </c>
      <c r="K633" s="22">
        <v>43612</v>
      </c>
      <c r="L633" s="40" t="s">
        <v>367</v>
      </c>
      <c r="M633" s="159" t="str">
        <f t="shared" si="104"/>
        <v>Hyundai Tucson 2.0 CRDi ISG 185 A/T 4WD / dizel / 136kW / 185KS / 7DCT / 7 stupnjeva automatski / 5-vrata</v>
      </c>
      <c r="N633" s="105" t="s">
        <v>344</v>
      </c>
      <c r="O633" s="94">
        <f t="shared" si="105"/>
        <v>185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30" customFormat="1" x14ac:dyDescent="0.25">
      <c r="A634" s="19" t="s">
        <v>41</v>
      </c>
      <c r="B634" s="119" t="s">
        <v>105</v>
      </c>
      <c r="C634" s="119" t="s">
        <v>371</v>
      </c>
      <c r="D634" s="20" t="s">
        <v>49</v>
      </c>
      <c r="E634" s="21" t="s">
        <v>29</v>
      </c>
      <c r="F634" s="21">
        <v>5</v>
      </c>
      <c r="G634" s="21" t="s">
        <v>25</v>
      </c>
      <c r="H634" s="21">
        <v>1591</v>
      </c>
      <c r="I634" s="21">
        <v>97</v>
      </c>
      <c r="J634" s="1">
        <v>139420</v>
      </c>
      <c r="K634" s="22">
        <v>43612</v>
      </c>
      <c r="L634" s="23">
        <v>157</v>
      </c>
      <c r="M634" s="159" t="str">
        <f t="shared" si="104"/>
        <v>Hyundai Tucson 1.6 GDI 132 6MT / benzin / 97kW / 132KS / ručni / 6 stupnjeva prijenosa / 5-vrata</v>
      </c>
      <c r="N634" s="92" t="s">
        <v>334</v>
      </c>
      <c r="O634" s="94">
        <f t="shared" si="105"/>
        <v>132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346</v>
      </c>
      <c r="D635" s="122" t="s">
        <v>49</v>
      </c>
      <c r="E635" s="39" t="s">
        <v>29</v>
      </c>
      <c r="F635" s="39">
        <v>5</v>
      </c>
      <c r="G635" s="39" t="s">
        <v>26</v>
      </c>
      <c r="H635" s="39">
        <v>1598</v>
      </c>
      <c r="I635" s="39">
        <v>84.9</v>
      </c>
      <c r="J635" s="1">
        <v>181121.36</v>
      </c>
      <c r="K635" s="22">
        <v>43612</v>
      </c>
      <c r="L635" s="23" t="s">
        <v>277</v>
      </c>
      <c r="M635" s="159" t="str">
        <f t="shared" si="104"/>
        <v>Hyundai Tucson 1.6 CRDi 115 6MT / dizel / 84,9kW / 115KS / ručni / 6 stupnjeva prijenosa / 5-vrata</v>
      </c>
      <c r="N635" s="105" t="s">
        <v>339</v>
      </c>
      <c r="O635" s="94">
        <f t="shared" si="105"/>
        <v>115</v>
      </c>
      <c r="P635" s="205"/>
      <c r="Q635" s="206"/>
      <c r="R635" s="206"/>
      <c r="S635" s="207"/>
      <c r="T635" s="207"/>
      <c r="U635" s="207"/>
      <c r="V635" s="207"/>
      <c r="W635" s="207"/>
      <c r="X635" s="206"/>
      <c r="Y635" s="206"/>
      <c r="Z635" s="207"/>
      <c r="AA635" s="207"/>
      <c r="AB635" s="207"/>
      <c r="AC635" s="208"/>
      <c r="AD635" s="206"/>
      <c r="AE635" s="209"/>
      <c r="AF635" s="210"/>
      <c r="AG635" s="210"/>
      <c r="AH635" s="209"/>
      <c r="AI635" s="210"/>
      <c r="AJ635" s="211"/>
    </row>
    <row r="636" spans="1:36" s="18" customFormat="1" x14ac:dyDescent="0.25">
      <c r="A636" s="37" t="s">
        <v>41</v>
      </c>
      <c r="B636" s="121" t="s">
        <v>105</v>
      </c>
      <c r="C636" s="121" t="s">
        <v>111</v>
      </c>
      <c r="D636" s="122" t="s">
        <v>49</v>
      </c>
      <c r="E636" s="39" t="s">
        <v>29</v>
      </c>
      <c r="F636" s="39">
        <v>5</v>
      </c>
      <c r="G636" s="39" t="s">
        <v>26</v>
      </c>
      <c r="H636" s="39">
        <v>1598</v>
      </c>
      <c r="I636" s="39">
        <v>84.9</v>
      </c>
      <c r="J636" s="1">
        <v>185975.73</v>
      </c>
      <c r="K636" s="22">
        <v>43612</v>
      </c>
      <c r="L636" s="23" t="s">
        <v>277</v>
      </c>
      <c r="M636" s="159" t="str">
        <f t="shared" si="104"/>
        <v>Hyundai Tucson 1.6 CRDi 115 6MT / dizel / 84,9kW / 115KS / ručni / 6 stupnjeva prijenosa / 5-vrata</v>
      </c>
      <c r="N636" s="105" t="s">
        <v>339</v>
      </c>
      <c r="O636" s="94">
        <f t="shared" ref="O636:O637" si="106">ROUND(I636*1.36,0)</f>
        <v>115</v>
      </c>
      <c r="P636" s="205"/>
      <c r="Q636" s="206"/>
      <c r="R636" s="206"/>
      <c r="S636" s="207"/>
      <c r="T636" s="207"/>
      <c r="U636" s="207"/>
      <c r="V636" s="207"/>
      <c r="W636" s="207"/>
      <c r="X636" s="206"/>
      <c r="Y636" s="206"/>
      <c r="Z636" s="207"/>
      <c r="AA636" s="207"/>
      <c r="AB636" s="207"/>
      <c r="AC636" s="208"/>
      <c r="AD636" s="206"/>
      <c r="AE636" s="209"/>
      <c r="AF636" s="210"/>
      <c r="AG636" s="210"/>
      <c r="AH636" s="209"/>
      <c r="AI636" s="210"/>
      <c r="AJ636" s="211"/>
    </row>
    <row r="637" spans="1:36" s="18" customFormat="1" x14ac:dyDescent="0.25">
      <c r="A637" s="37" t="s">
        <v>41</v>
      </c>
      <c r="B637" s="121" t="s">
        <v>105</v>
      </c>
      <c r="C637" s="121" t="s">
        <v>111</v>
      </c>
      <c r="D637" s="122" t="s">
        <v>49</v>
      </c>
      <c r="E637" s="39" t="s">
        <v>29</v>
      </c>
      <c r="F637" s="39">
        <v>5</v>
      </c>
      <c r="G637" s="39" t="s">
        <v>26</v>
      </c>
      <c r="H637" s="39">
        <v>1598</v>
      </c>
      <c r="I637" s="39">
        <v>100</v>
      </c>
      <c r="J637" s="2">
        <v>194490</v>
      </c>
      <c r="K637" s="118">
        <v>43612</v>
      </c>
      <c r="L637" s="40" t="s">
        <v>372</v>
      </c>
      <c r="M637" s="159" t="str">
        <f t="shared" si="104"/>
        <v>Hyundai Tucson 1.6 CRDi 136 6MT / dizel / 100kW / 136KS / ručni / 6 stupnjeva prijenosa / 5-vrata</v>
      </c>
      <c r="N637" s="92" t="s">
        <v>373</v>
      </c>
      <c r="O637" s="94">
        <f t="shared" si="106"/>
        <v>136</v>
      </c>
      <c r="P637" s="205"/>
      <c r="Q637" s="206"/>
      <c r="R637" s="206"/>
      <c r="S637" s="207"/>
      <c r="T637" s="207"/>
      <c r="U637" s="207"/>
      <c r="V637" s="207"/>
      <c r="W637" s="207"/>
      <c r="X637" s="206"/>
      <c r="Y637" s="206"/>
      <c r="Z637" s="207"/>
      <c r="AA637" s="207"/>
      <c r="AB637" s="207"/>
      <c r="AC637" s="208"/>
      <c r="AD637" s="206"/>
      <c r="AE637" s="209"/>
      <c r="AF637" s="210"/>
      <c r="AG637" s="210"/>
      <c r="AH637" s="209"/>
      <c r="AI637" s="210"/>
      <c r="AJ637" s="211"/>
    </row>
    <row r="638" spans="1:36" s="129" customFormat="1" x14ac:dyDescent="0.25">
      <c r="A638" s="37" t="s">
        <v>41</v>
      </c>
      <c r="B638" s="121" t="s">
        <v>105</v>
      </c>
      <c r="C638" s="121" t="s">
        <v>144</v>
      </c>
      <c r="D638" s="122" t="s">
        <v>49</v>
      </c>
      <c r="E638" s="39" t="s">
        <v>374</v>
      </c>
      <c r="F638" s="39">
        <v>6</v>
      </c>
      <c r="G638" s="39" t="s">
        <v>26</v>
      </c>
      <c r="H638" s="39">
        <v>1598</v>
      </c>
      <c r="I638" s="39">
        <v>100</v>
      </c>
      <c r="J638" s="2">
        <v>198490</v>
      </c>
      <c r="K638" s="118">
        <v>43612</v>
      </c>
      <c r="L638" s="40" t="s">
        <v>372</v>
      </c>
      <c r="M638" s="159" t="str">
        <f t="shared" si="104"/>
        <v>Hyundai Tucson 1.6 CRDi 136 6MT / dizel / 100kW / 136KS / ručni / 7 stupnjeva prijenosa / 6-vrata</v>
      </c>
      <c r="N638" s="105" t="s">
        <v>373</v>
      </c>
      <c r="O638" s="106">
        <f t="shared" ref="O638:O639" si="107">ROUND(I638*1.36,0)</f>
        <v>136</v>
      </c>
      <c r="P638" s="124"/>
      <c r="Q638" s="125"/>
      <c r="R638" s="125"/>
      <c r="S638" s="126"/>
      <c r="T638" s="126"/>
      <c r="U638" s="126"/>
      <c r="V638" s="126"/>
      <c r="W638" s="126"/>
      <c r="X638" s="125"/>
      <c r="Y638" s="125"/>
      <c r="Z638" s="126"/>
      <c r="AA638" s="126"/>
      <c r="AB638" s="126"/>
      <c r="AC638" s="132"/>
      <c r="AD638" s="125"/>
      <c r="AE638" s="127"/>
      <c r="AF638" s="128"/>
      <c r="AG638" s="128"/>
      <c r="AH638" s="127"/>
      <c r="AI638" s="128"/>
      <c r="AJ638" s="133"/>
    </row>
    <row r="639" spans="1:36" s="18" customFormat="1" x14ac:dyDescent="0.25">
      <c r="A639" s="19" t="s">
        <v>41</v>
      </c>
      <c r="B639" s="119" t="s">
        <v>105</v>
      </c>
      <c r="C639" s="119" t="s">
        <v>61</v>
      </c>
      <c r="D639" s="20" t="s">
        <v>49</v>
      </c>
      <c r="E639" s="21" t="s">
        <v>29</v>
      </c>
      <c r="F639" s="21">
        <v>5</v>
      </c>
      <c r="G639" s="21" t="s">
        <v>25</v>
      </c>
      <c r="H639" s="21">
        <v>1591</v>
      </c>
      <c r="I639" s="21">
        <v>97</v>
      </c>
      <c r="J639" s="1">
        <v>155747.57</v>
      </c>
      <c r="K639" s="22">
        <v>43623</v>
      </c>
      <c r="L639" s="23">
        <v>162</v>
      </c>
      <c r="M639" s="159" t="str">
        <f t="shared" si="104"/>
        <v>Hyundai Tucson 1.6 GDI 132 6MT / benzin / 97kW / 132KS / ručni / 6 stupnjeva prijenosa / 5-vrata</v>
      </c>
      <c r="N639" s="92" t="s">
        <v>334</v>
      </c>
      <c r="O639" s="94">
        <f t="shared" si="107"/>
        <v>132</v>
      </c>
      <c r="P639" s="205"/>
      <c r="Q639" s="206"/>
      <c r="R639" s="206"/>
      <c r="S639" s="207"/>
      <c r="T639" s="207"/>
      <c r="U639" s="207"/>
      <c r="V639" s="207"/>
      <c r="W639" s="207"/>
      <c r="X639" s="206"/>
      <c r="Y639" s="206"/>
      <c r="Z639" s="207"/>
      <c r="AA639" s="207"/>
      <c r="AB639" s="207"/>
      <c r="AC639" s="208"/>
      <c r="AD639" s="206"/>
      <c r="AE639" s="209"/>
      <c r="AF639" s="210"/>
      <c r="AG639" s="210"/>
      <c r="AH639" s="209"/>
      <c r="AI639" s="210"/>
      <c r="AJ639" s="211"/>
    </row>
    <row r="640" spans="1:36" s="18" customFormat="1" x14ac:dyDescent="0.25">
      <c r="A640" s="37" t="s">
        <v>41</v>
      </c>
      <c r="B640" s="121" t="s">
        <v>105</v>
      </c>
      <c r="C640" s="121" t="s">
        <v>61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1598</v>
      </c>
      <c r="I640" s="39">
        <v>100</v>
      </c>
      <c r="J640" s="1">
        <v>203433.33</v>
      </c>
      <c r="K640" s="22">
        <v>43623</v>
      </c>
      <c r="L640" s="23">
        <v>125</v>
      </c>
      <c r="M640" s="159" t="str">
        <f t="shared" si="104"/>
        <v>Hyundai Tucson 1.6 GDI 132 6MT / dizel / 100kW / 136KS / ručni / 6 stupnjeva prijenosa / 5-vrata</v>
      </c>
      <c r="N640" s="92" t="s">
        <v>334</v>
      </c>
      <c r="O640" s="94">
        <f t="shared" ref="O640:O641" si="108">ROUND(I640*1.36,0)</f>
        <v>136</v>
      </c>
      <c r="P640" s="205"/>
      <c r="Q640" s="206"/>
      <c r="R640" s="206"/>
      <c r="S640" s="207"/>
      <c r="T640" s="207"/>
      <c r="U640" s="207"/>
      <c r="V640" s="207"/>
      <c r="W640" s="207"/>
      <c r="X640" s="206"/>
      <c r="Y640" s="206"/>
      <c r="Z640" s="207"/>
      <c r="AA640" s="207"/>
      <c r="AB640" s="207"/>
      <c r="AC640" s="208"/>
      <c r="AD640" s="206"/>
      <c r="AE640" s="209"/>
      <c r="AF640" s="210"/>
      <c r="AG640" s="210"/>
      <c r="AH640" s="209"/>
      <c r="AI640" s="210"/>
      <c r="AJ640" s="211"/>
    </row>
    <row r="641" spans="1:36" s="18" customFormat="1" x14ac:dyDescent="0.25">
      <c r="A641" s="37" t="s">
        <v>41</v>
      </c>
      <c r="B641" s="121" t="s">
        <v>105</v>
      </c>
      <c r="C641" s="121" t="s">
        <v>45</v>
      </c>
      <c r="D641" s="122" t="s">
        <v>50</v>
      </c>
      <c r="E641" s="39" t="s">
        <v>296</v>
      </c>
      <c r="F641" s="39">
        <v>5</v>
      </c>
      <c r="G641" s="39" t="s">
        <v>26</v>
      </c>
      <c r="H641" s="39">
        <v>1995</v>
      </c>
      <c r="I641" s="39">
        <v>136</v>
      </c>
      <c r="J641" s="1">
        <v>237957.14</v>
      </c>
      <c r="K641" s="22">
        <v>43623</v>
      </c>
      <c r="L641" s="23">
        <v>154</v>
      </c>
      <c r="M641" s="159" t="str">
        <f t="shared" si="104"/>
        <v>Hyundai Tucson 1.6 GDI 132 6MT / dizel / 136kW / 185KS / automatski / 8 stupnjeva automatski / 5-vrata</v>
      </c>
      <c r="N641" s="92" t="s">
        <v>334</v>
      </c>
      <c r="O641" s="94">
        <f t="shared" si="108"/>
        <v>185</v>
      </c>
      <c r="P641" s="205"/>
      <c r="Q641" s="206"/>
      <c r="R641" s="206"/>
      <c r="S641" s="207"/>
      <c r="T641" s="207"/>
      <c r="U641" s="207"/>
      <c r="V641" s="207"/>
      <c r="W641" s="207"/>
      <c r="X641" s="206"/>
      <c r="Y641" s="206"/>
      <c r="Z641" s="207"/>
      <c r="AA641" s="207"/>
      <c r="AB641" s="207"/>
      <c r="AC641" s="208"/>
      <c r="AD641" s="206"/>
      <c r="AE641" s="209"/>
      <c r="AF641" s="210"/>
      <c r="AG641" s="210"/>
      <c r="AH641" s="209"/>
      <c r="AI641" s="210"/>
      <c r="AJ641" s="211"/>
    </row>
    <row r="642" spans="1:36" s="18" customFormat="1" ht="15.75" thickBot="1" x14ac:dyDescent="0.3">
      <c r="A642" s="31" t="s">
        <v>41</v>
      </c>
      <c r="B642" s="70" t="s">
        <v>105</v>
      </c>
      <c r="C642" s="70" t="s">
        <v>375</v>
      </c>
      <c r="D642" s="33" t="s">
        <v>50</v>
      </c>
      <c r="E642" s="34" t="s">
        <v>296</v>
      </c>
      <c r="F642" s="34">
        <v>5</v>
      </c>
      <c r="G642" s="34" t="s">
        <v>26</v>
      </c>
      <c r="H642" s="34">
        <v>1995</v>
      </c>
      <c r="I642" s="34">
        <v>136</v>
      </c>
      <c r="J642" s="3">
        <v>243623.81</v>
      </c>
      <c r="K642" s="35">
        <v>43623</v>
      </c>
      <c r="L642" s="36">
        <v>153</v>
      </c>
      <c r="M642" s="160" t="str">
        <f t="shared" si="104"/>
        <v>Hyundai Tucson 1.6 GDI 132 6MT / dizel / 136kW / 185KS / automatski / 8 stupnjeva automatski / 5-vrata</v>
      </c>
      <c r="N642" s="103" t="s">
        <v>334</v>
      </c>
      <c r="O642" s="95">
        <f t="shared" ref="O642" si="109">ROUND(I642*1.36,0)</f>
        <v>185</v>
      </c>
      <c r="P642" s="205"/>
      <c r="Q642" s="206"/>
      <c r="R642" s="206"/>
      <c r="S642" s="207"/>
      <c r="T642" s="207"/>
      <c r="U642" s="207"/>
      <c r="V642" s="207"/>
      <c r="W642" s="207"/>
      <c r="X642" s="206"/>
      <c r="Y642" s="206"/>
      <c r="Z642" s="207"/>
      <c r="AA642" s="207"/>
      <c r="AB642" s="207"/>
      <c r="AC642" s="208"/>
      <c r="AD642" s="206"/>
      <c r="AE642" s="209"/>
      <c r="AF642" s="210"/>
      <c r="AG642" s="210"/>
      <c r="AH642" s="209"/>
      <c r="AI642" s="210"/>
      <c r="AJ642" s="211"/>
    </row>
    <row r="643" spans="1:36" x14ac:dyDescent="0.25">
      <c r="A643" s="37" t="s">
        <v>41</v>
      </c>
      <c r="B643" s="38" t="s">
        <v>126</v>
      </c>
      <c r="C643" s="38" t="s">
        <v>61</v>
      </c>
      <c r="D643" s="39" t="s">
        <v>50</v>
      </c>
      <c r="E643" s="39" t="s">
        <v>127</v>
      </c>
      <c r="F643" s="39">
        <v>5</v>
      </c>
      <c r="G643" s="39" t="s">
        <v>26</v>
      </c>
      <c r="H643" s="39">
        <v>2199</v>
      </c>
      <c r="I643" s="39">
        <v>147</v>
      </c>
      <c r="J643" s="2">
        <v>297154.20560488949</v>
      </c>
      <c r="K643" s="41">
        <v>42979</v>
      </c>
      <c r="L643" s="40">
        <v>174</v>
      </c>
      <c r="M643" s="156" t="str">
        <f t="shared" si="104"/>
        <v>Hyundai Santa Fe 2.2 CRDi 6A/T 4WD / dizel / 147kW / 200KS / automatski / 6 stupnjeva prijenosa (6 A/T) / 5-vrata</v>
      </c>
      <c r="N643" s="105" t="s">
        <v>128</v>
      </c>
      <c r="O643" s="106">
        <f t="shared" ref="O643:O645" si="110">ROUND(I643*1.36,0)</f>
        <v>200</v>
      </c>
      <c r="P643" s="124"/>
      <c r="Q643" s="125"/>
      <c r="R643" s="125"/>
      <c r="S643" s="126"/>
      <c r="T643" s="126"/>
      <c r="U643" s="126"/>
      <c r="V643" s="126"/>
      <c r="W643" s="126"/>
      <c r="X643" s="126"/>
      <c r="Y643" s="125"/>
      <c r="Z643" s="126"/>
      <c r="AA643" s="126"/>
      <c r="AB643" s="126"/>
      <c r="AC643" s="126"/>
      <c r="AD643" s="125" t="s">
        <v>27</v>
      </c>
      <c r="AE643" s="127"/>
      <c r="AF643" s="128"/>
      <c r="AG643" s="128"/>
      <c r="AH643" s="127"/>
      <c r="AI643" s="128"/>
      <c r="AJ643" s="128"/>
    </row>
    <row r="644" spans="1:36" x14ac:dyDescent="0.25">
      <c r="A644" s="19" t="s">
        <v>41</v>
      </c>
      <c r="B644" s="24" t="s">
        <v>126</v>
      </c>
      <c r="C644" s="24" t="s">
        <v>45</v>
      </c>
      <c r="D644" s="21" t="s">
        <v>50</v>
      </c>
      <c r="E644" s="21" t="s">
        <v>127</v>
      </c>
      <c r="F644" s="21">
        <v>5</v>
      </c>
      <c r="G644" s="21" t="s">
        <v>26</v>
      </c>
      <c r="H644" s="21">
        <v>2199</v>
      </c>
      <c r="I644" s="21">
        <v>147</v>
      </c>
      <c r="J644" s="1">
        <v>328662.03703392291</v>
      </c>
      <c r="K644" s="43">
        <v>42979</v>
      </c>
      <c r="L644" s="23">
        <v>174</v>
      </c>
      <c r="M644" s="72" t="str">
        <f t="shared" ref="M644:M645" si="111">N644&amp;" / "&amp;G644&amp;" / "&amp;I644&amp;"kW"&amp;" / "&amp;O644&amp;"KS"&amp;" / "&amp;D644&amp;" / "&amp;E644&amp;" / "&amp;F644&amp;"-vrata"</f>
        <v>Hyundai Santa Fe 2.2 CRDi 6A/T 4WD / dizel / 147kW / 200KS / automatski / 6 stupnjeva prijenosa (6 A/T) / 5-vrata</v>
      </c>
      <c r="N644" s="92" t="s">
        <v>128</v>
      </c>
      <c r="O644" s="97">
        <f t="shared" si="110"/>
        <v>200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25">
      <c r="A645" s="19" t="s">
        <v>41</v>
      </c>
      <c r="B645" s="24" t="s">
        <v>126</v>
      </c>
      <c r="C645" s="24" t="s">
        <v>112</v>
      </c>
      <c r="D645" s="21" t="s">
        <v>50</v>
      </c>
      <c r="E645" s="21" t="s">
        <v>127</v>
      </c>
      <c r="F645" s="21">
        <v>5</v>
      </c>
      <c r="G645" s="21" t="s">
        <v>26</v>
      </c>
      <c r="H645" s="21">
        <v>2199</v>
      </c>
      <c r="I645" s="21">
        <v>147</v>
      </c>
      <c r="J645" s="1">
        <v>344402.77777503559</v>
      </c>
      <c r="K645" s="43">
        <v>42979</v>
      </c>
      <c r="L645" s="23">
        <v>174</v>
      </c>
      <c r="M645" s="72" t="str">
        <f t="shared" si="111"/>
        <v>Hyundai Santa Fe 2.2 CRDi 6A/T 4WD / dizel / 147kW / 200KS / automatski / 6 stupnjeva prijenosa (6 A/T) / 5-vrata</v>
      </c>
      <c r="N645" s="92" t="s">
        <v>128</v>
      </c>
      <c r="O645" s="97">
        <f t="shared" si="110"/>
        <v>200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25">
      <c r="A646" s="37" t="s">
        <v>41</v>
      </c>
      <c r="B646" s="38" t="s">
        <v>126</v>
      </c>
      <c r="C646" s="38" t="s">
        <v>61</v>
      </c>
      <c r="D646" s="39" t="s">
        <v>50</v>
      </c>
      <c r="E646" s="39" t="s">
        <v>127</v>
      </c>
      <c r="F646" s="39">
        <v>5</v>
      </c>
      <c r="G646" s="39" t="s">
        <v>26</v>
      </c>
      <c r="H646" s="39">
        <v>2199</v>
      </c>
      <c r="I646" s="39">
        <v>147</v>
      </c>
      <c r="J646" s="2">
        <v>296219.62620495365</v>
      </c>
      <c r="K646" s="41">
        <v>42736</v>
      </c>
      <c r="L646" s="40">
        <v>174</v>
      </c>
      <c r="M646" s="73" t="str">
        <f t="shared" si="63"/>
        <v>Hyundai Santa Fe 2.2 CRDi 6A/T 4WD / dizel / 147kW / 200KS / automatski / 6 stupnjeva prijenosa (6 A/T) / 5-vrata</v>
      </c>
      <c r="N646" s="105" t="s">
        <v>128</v>
      </c>
      <c r="O646" s="106">
        <f t="shared" si="64"/>
        <v>200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25">
      <c r="A647" s="19" t="s">
        <v>41</v>
      </c>
      <c r="B647" s="24" t="s">
        <v>126</v>
      </c>
      <c r="C647" s="24" t="s">
        <v>45</v>
      </c>
      <c r="D647" s="21" t="s">
        <v>50</v>
      </c>
      <c r="E647" s="21" t="s">
        <v>127</v>
      </c>
      <c r="F647" s="21">
        <v>5</v>
      </c>
      <c r="G647" s="21" t="s">
        <v>26</v>
      </c>
      <c r="H647" s="21">
        <v>2199</v>
      </c>
      <c r="I647" s="21">
        <v>147</v>
      </c>
      <c r="J647" s="1">
        <v>327736.11111108976</v>
      </c>
      <c r="K647" s="43">
        <v>42736</v>
      </c>
      <c r="L647" s="23">
        <v>174</v>
      </c>
      <c r="M647" s="72" t="str">
        <f t="shared" si="63"/>
        <v>Hyundai Santa Fe 2.2 CRDi 6A/T 4WD / dizel / 147kW / 200KS / automatski / 6 stupnjeva prijenosa (6 A/T) / 5-vrata</v>
      </c>
      <c r="N647" s="92" t="s">
        <v>128</v>
      </c>
      <c r="O647" s="97">
        <f t="shared" si="64"/>
        <v>200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s="129" customFormat="1" x14ac:dyDescent="0.25">
      <c r="A648" s="19" t="s">
        <v>41</v>
      </c>
      <c r="B648" s="24" t="s">
        <v>126</v>
      </c>
      <c r="C648" s="24" t="s">
        <v>112</v>
      </c>
      <c r="D648" s="21" t="s">
        <v>50</v>
      </c>
      <c r="E648" s="21" t="s">
        <v>127</v>
      </c>
      <c r="F648" s="21">
        <v>5</v>
      </c>
      <c r="G648" s="21" t="s">
        <v>26</v>
      </c>
      <c r="H648" s="21">
        <v>2199</v>
      </c>
      <c r="I648" s="21">
        <v>147</v>
      </c>
      <c r="J648" s="1">
        <v>343476.85131714732</v>
      </c>
      <c r="K648" s="43">
        <v>42846</v>
      </c>
      <c r="L648" s="23">
        <v>174</v>
      </c>
      <c r="M648" s="72" t="str">
        <f t="shared" si="63"/>
        <v>Hyundai Santa Fe 2.2 CRDi 6A/T 4WD / dizel / 147kW / 200KS / automatski / 6 stupnjeva prijenosa (6 A/T) / 5-vrata</v>
      </c>
      <c r="N648" s="92" t="s">
        <v>128</v>
      </c>
      <c r="O648" s="97">
        <f t="shared" si="64"/>
        <v>200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x14ac:dyDescent="0.25">
      <c r="A649" s="37" t="s">
        <v>41</v>
      </c>
      <c r="B649" s="38" t="s">
        <v>126</v>
      </c>
      <c r="C649" s="38" t="s">
        <v>61</v>
      </c>
      <c r="D649" s="39" t="s">
        <v>50</v>
      </c>
      <c r="E649" s="39" t="s">
        <v>127</v>
      </c>
      <c r="F649" s="39">
        <v>5</v>
      </c>
      <c r="G649" s="39" t="s">
        <v>26</v>
      </c>
      <c r="H649" s="39">
        <v>2199</v>
      </c>
      <c r="I649" s="39">
        <v>147</v>
      </c>
      <c r="J649" s="2">
        <v>297665.13888361375</v>
      </c>
      <c r="K649" s="41">
        <v>43112</v>
      </c>
      <c r="L649" s="23">
        <v>174</v>
      </c>
      <c r="M649" s="73" t="str">
        <f t="shared" ref="M649:M661" si="112">N649&amp;" / "&amp;G649&amp;" / "&amp;I649&amp;"kW"&amp;" / "&amp;O649&amp;"KS"&amp;" / "&amp;D649&amp;" / "&amp;E649&amp;" / "&amp;F649&amp;"-vrata"</f>
        <v>Hyundai Santa Fe 2.2 CRDi 6A/T 4WD / dizel / 147kW / 200KS / automatski / 6 stupnjeva prijenosa (6 A/T) / 5-vrata</v>
      </c>
      <c r="N649" s="105" t="s">
        <v>128</v>
      </c>
      <c r="O649" s="106">
        <f t="shared" ref="O649:O661" si="113">ROUND(I649*1.36,0)</f>
        <v>200</v>
      </c>
      <c r="P649" s="124"/>
      <c r="Q649" s="125"/>
      <c r="R649" s="125"/>
      <c r="S649" s="126"/>
      <c r="T649" s="126"/>
      <c r="U649" s="126"/>
      <c r="V649" s="126"/>
      <c r="W649" s="126"/>
      <c r="X649" s="126"/>
      <c r="Y649" s="125"/>
      <c r="Z649" s="126"/>
      <c r="AA649" s="126"/>
      <c r="AB649" s="126"/>
      <c r="AC649" s="126"/>
      <c r="AD649" s="125" t="s">
        <v>27</v>
      </c>
      <c r="AE649" s="127"/>
      <c r="AF649" s="128"/>
      <c r="AG649" s="128"/>
      <c r="AH649" s="127"/>
      <c r="AI649" s="128"/>
      <c r="AJ649" s="128"/>
    </row>
    <row r="650" spans="1:36" x14ac:dyDescent="0.25">
      <c r="A650" s="19" t="s">
        <v>41</v>
      </c>
      <c r="B650" s="24" t="s">
        <v>126</v>
      </c>
      <c r="C650" s="24" t="s">
        <v>45</v>
      </c>
      <c r="D650" s="21" t="s">
        <v>50</v>
      </c>
      <c r="E650" s="21" t="s">
        <v>127</v>
      </c>
      <c r="F650" s="21">
        <v>5</v>
      </c>
      <c r="G650" s="21" t="s">
        <v>26</v>
      </c>
      <c r="H650" s="21">
        <v>2199</v>
      </c>
      <c r="I650" s="21">
        <v>147</v>
      </c>
      <c r="J650" s="1">
        <v>329238.73972668324</v>
      </c>
      <c r="K650" s="43">
        <v>43112</v>
      </c>
      <c r="L650" s="23">
        <v>174</v>
      </c>
      <c r="M650" s="72" t="str">
        <f t="shared" si="112"/>
        <v>Hyundai Santa Fe 2.2 CRDi 6A/T 4WD / dizel / 147kW / 200KS / automatski / 6 stupnjeva prijenosa (6 A/T) / 5-vrata</v>
      </c>
      <c r="N650" s="92" t="s">
        <v>128</v>
      </c>
      <c r="O650" s="97">
        <f t="shared" si="113"/>
        <v>200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25">
      <c r="A651" s="109" t="s">
        <v>41</v>
      </c>
      <c r="B651" s="110" t="s">
        <v>126</v>
      </c>
      <c r="C651" s="110" t="s">
        <v>112</v>
      </c>
      <c r="D651" s="111" t="s">
        <v>50</v>
      </c>
      <c r="E651" s="111" t="s">
        <v>127</v>
      </c>
      <c r="F651" s="111">
        <v>5</v>
      </c>
      <c r="G651" s="111" t="s">
        <v>26</v>
      </c>
      <c r="H651" s="111">
        <v>2199</v>
      </c>
      <c r="I651" s="111">
        <v>147</v>
      </c>
      <c r="J651" s="112">
        <v>344554.05505155516</v>
      </c>
      <c r="K651" s="113">
        <v>43112</v>
      </c>
      <c r="L651" s="114">
        <v>174</v>
      </c>
      <c r="M651" s="164" t="str">
        <f t="shared" si="112"/>
        <v>Hyundai Santa Fe 2.2 CRDi 6A/T 4WD / dizel / 147kW / 200KS / automatski / 6 stupnjeva prijenosa (6 A/T) / 5-vrata</v>
      </c>
      <c r="N651" s="116" t="s">
        <v>128</v>
      </c>
      <c r="O651" s="117">
        <f t="shared" si="113"/>
        <v>200</v>
      </c>
      <c r="P651" s="141"/>
      <c r="Q651" s="142"/>
      <c r="R651" s="142"/>
      <c r="S651" s="143"/>
      <c r="T651" s="143"/>
      <c r="U651" s="143"/>
      <c r="V651" s="143"/>
      <c r="W651" s="143"/>
      <c r="X651" s="143"/>
      <c r="Y651" s="142"/>
      <c r="Z651" s="143"/>
      <c r="AA651" s="143"/>
      <c r="AB651" s="143"/>
      <c r="AC651" s="143"/>
      <c r="AD651" s="142" t="s">
        <v>27</v>
      </c>
      <c r="AE651" s="144"/>
      <c r="AF651" s="145"/>
      <c r="AG651" s="145"/>
      <c r="AH651" s="144"/>
      <c r="AI651" s="145"/>
      <c r="AJ651" s="145"/>
    </row>
    <row r="652" spans="1:36" s="158" customFormat="1" x14ac:dyDescent="0.25">
      <c r="A652" s="109" t="s">
        <v>41</v>
      </c>
      <c r="B652" s="110" t="s">
        <v>126</v>
      </c>
      <c r="C652" s="24" t="s">
        <v>242</v>
      </c>
      <c r="D652" s="21" t="s">
        <v>49</v>
      </c>
      <c r="E652" s="21" t="s">
        <v>29</v>
      </c>
      <c r="F652" s="21">
        <v>5</v>
      </c>
      <c r="G652" s="111" t="s">
        <v>26</v>
      </c>
      <c r="H652" s="21">
        <v>1995</v>
      </c>
      <c r="I652" s="21">
        <v>110</v>
      </c>
      <c r="J652" s="1">
        <v>282990</v>
      </c>
      <c r="K652" s="43">
        <v>43350</v>
      </c>
      <c r="L652" s="23" t="s">
        <v>244</v>
      </c>
      <c r="M652" s="164" t="str">
        <f t="shared" si="112"/>
        <v>Hyundai Santa Fe 2.0 CRDi 6MT / dizel / 110kW / 150KS / ručni / 6 stupnjeva prijenosa / 5-vrata</v>
      </c>
      <c r="N652" s="116" t="s">
        <v>243</v>
      </c>
      <c r="O652" s="117">
        <f t="shared" si="113"/>
        <v>150</v>
      </c>
      <c r="P652" s="26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/>
      <c r="AE652" s="29"/>
      <c r="AF652" s="30"/>
      <c r="AG652" s="30"/>
      <c r="AH652" s="29"/>
      <c r="AI652" s="30"/>
      <c r="AJ652" s="30"/>
    </row>
    <row r="653" spans="1:36" s="158" customFormat="1" x14ac:dyDescent="0.25">
      <c r="A653" s="109" t="s">
        <v>41</v>
      </c>
      <c r="B653" s="110" t="s">
        <v>126</v>
      </c>
      <c r="C653" s="24" t="s">
        <v>225</v>
      </c>
      <c r="D653" s="21" t="s">
        <v>49</v>
      </c>
      <c r="E653" s="21" t="s">
        <v>29</v>
      </c>
      <c r="F653" s="21">
        <v>5</v>
      </c>
      <c r="G653" s="111" t="s">
        <v>26</v>
      </c>
      <c r="H653" s="21">
        <v>1995</v>
      </c>
      <c r="I653" s="21">
        <v>110</v>
      </c>
      <c r="J653" s="1">
        <v>285990</v>
      </c>
      <c r="K653" s="43">
        <v>43350</v>
      </c>
      <c r="L653" s="23" t="s">
        <v>244</v>
      </c>
      <c r="M653" s="164" t="str">
        <f t="shared" si="112"/>
        <v>Hyundai Santa Fe 2.0 CRDi 6MT / dizel / 110kW / 150KS / ručni / 6 stupnjeva prijenosa / 5-vrata</v>
      </c>
      <c r="N653" s="116" t="s">
        <v>243</v>
      </c>
      <c r="O653" s="117">
        <f t="shared" si="113"/>
        <v>150</v>
      </c>
      <c r="P653" s="26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6" s="158" customFormat="1" x14ac:dyDescent="0.25">
      <c r="A654" s="109" t="s">
        <v>41</v>
      </c>
      <c r="B654" s="110" t="s">
        <v>126</v>
      </c>
      <c r="C654" s="24" t="s">
        <v>225</v>
      </c>
      <c r="D654" s="21" t="s">
        <v>50</v>
      </c>
      <c r="E654" s="21" t="s">
        <v>247</v>
      </c>
      <c r="F654" s="21">
        <v>5</v>
      </c>
      <c r="G654" s="111" t="s">
        <v>26</v>
      </c>
      <c r="H654" s="21">
        <v>1995</v>
      </c>
      <c r="I654" s="21">
        <v>136</v>
      </c>
      <c r="J654" s="1">
        <v>313990</v>
      </c>
      <c r="K654" s="43">
        <v>43350</v>
      </c>
      <c r="L654" s="23" t="s">
        <v>248</v>
      </c>
      <c r="M654" s="164" t="str">
        <f t="shared" si="112"/>
        <v>Hyundai Santa Fe 2.0 CRDi 8A/T 4WD / dizel / 136kW / 185KS / automatski / 8 stupnjeva prijenosa (8 A/T) / 5-vrata</v>
      </c>
      <c r="N654" s="116" t="s">
        <v>249</v>
      </c>
      <c r="O654" s="117">
        <f t="shared" si="113"/>
        <v>185</v>
      </c>
      <c r="P654" s="26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6" s="158" customFormat="1" x14ac:dyDescent="0.25">
      <c r="A655" s="109" t="s">
        <v>41</v>
      </c>
      <c r="B655" s="110" t="s">
        <v>126</v>
      </c>
      <c r="C655" s="24" t="s">
        <v>62</v>
      </c>
      <c r="D655" s="21" t="s">
        <v>49</v>
      </c>
      <c r="E655" s="21" t="s">
        <v>29</v>
      </c>
      <c r="F655" s="21">
        <v>5</v>
      </c>
      <c r="G655" s="111" t="s">
        <v>26</v>
      </c>
      <c r="H655" s="21">
        <v>2199</v>
      </c>
      <c r="I655" s="21">
        <v>147</v>
      </c>
      <c r="J655" s="1">
        <v>310990</v>
      </c>
      <c r="K655" s="43">
        <v>43350</v>
      </c>
      <c r="L655" s="23" t="s">
        <v>254</v>
      </c>
      <c r="M655" s="164" t="str">
        <f t="shared" si="112"/>
        <v>Hyundai Santa Fe 2.2 CRDi 6MT / dizel / 147kW / 200KS / ručni / 6 stupnjeva prijenosa / 5-vrata</v>
      </c>
      <c r="N655" s="116" t="s">
        <v>255</v>
      </c>
      <c r="O655" s="117">
        <f t="shared" si="113"/>
        <v>200</v>
      </c>
      <c r="P655" s="26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6" s="158" customFormat="1" x14ac:dyDescent="0.25">
      <c r="A656" s="109" t="s">
        <v>41</v>
      </c>
      <c r="B656" s="110" t="s">
        <v>126</v>
      </c>
      <c r="C656" s="24" t="s">
        <v>62</v>
      </c>
      <c r="D656" s="21" t="s">
        <v>50</v>
      </c>
      <c r="E656" s="21" t="s">
        <v>247</v>
      </c>
      <c r="F656" s="21">
        <v>5</v>
      </c>
      <c r="G656" s="111" t="s">
        <v>26</v>
      </c>
      <c r="H656" s="21">
        <v>1995</v>
      </c>
      <c r="I656" s="21">
        <v>136</v>
      </c>
      <c r="J656" s="1">
        <v>329990</v>
      </c>
      <c r="K656" s="43">
        <v>43350</v>
      </c>
      <c r="L656" s="23" t="s">
        <v>248</v>
      </c>
      <c r="M656" s="164" t="str">
        <f t="shared" si="112"/>
        <v>Hyundai Santa Fe 2.0 CRDi 8A/T 4WD / dizel / 136kW / 185KS / automatski / 8 stupnjeva prijenosa (8 A/T) / 5-vrata</v>
      </c>
      <c r="N656" s="116" t="s">
        <v>249</v>
      </c>
      <c r="O656" s="117">
        <f t="shared" si="113"/>
        <v>185</v>
      </c>
      <c r="P656" s="26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6" s="158" customFormat="1" x14ac:dyDescent="0.25">
      <c r="A657" s="109" t="s">
        <v>41</v>
      </c>
      <c r="B657" s="110" t="s">
        <v>126</v>
      </c>
      <c r="C657" s="24" t="s">
        <v>45</v>
      </c>
      <c r="D657" s="21"/>
      <c r="E657" s="21" t="s">
        <v>29</v>
      </c>
      <c r="F657" s="21">
        <v>5</v>
      </c>
      <c r="G657" s="111" t="s">
        <v>26</v>
      </c>
      <c r="H657" s="21">
        <v>2199</v>
      </c>
      <c r="I657" s="21">
        <v>147</v>
      </c>
      <c r="J657" s="1">
        <v>331990</v>
      </c>
      <c r="K657" s="43">
        <v>43350</v>
      </c>
      <c r="L657" s="23" t="s">
        <v>254</v>
      </c>
      <c r="M657" s="164" t="str">
        <f t="shared" si="112"/>
        <v>Hyundai Santa Fe 2.2 CRDi 6MT / dizel / 147kW / 200KS /  / 6 stupnjeva prijenosa / 5-vrata</v>
      </c>
      <c r="N657" s="116" t="s">
        <v>255</v>
      </c>
      <c r="O657" s="117">
        <f t="shared" si="113"/>
        <v>200</v>
      </c>
      <c r="P657" s="26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6" s="158" customFormat="1" x14ac:dyDescent="0.25">
      <c r="A658" s="109" t="s">
        <v>41</v>
      </c>
      <c r="B658" s="110" t="s">
        <v>126</v>
      </c>
      <c r="C658" s="24" t="s">
        <v>45</v>
      </c>
      <c r="D658" s="21"/>
      <c r="E658" s="21" t="s">
        <v>247</v>
      </c>
      <c r="F658" s="21">
        <v>5</v>
      </c>
      <c r="G658" s="111" t="s">
        <v>26</v>
      </c>
      <c r="H658" s="21">
        <v>1995</v>
      </c>
      <c r="I658" s="21">
        <v>136</v>
      </c>
      <c r="J658" s="1">
        <v>350990</v>
      </c>
      <c r="K658" s="43">
        <v>43350</v>
      </c>
      <c r="L658" s="23" t="s">
        <v>248</v>
      </c>
      <c r="M658" s="164" t="str">
        <f t="shared" si="112"/>
        <v>Hyundai Santa Fe 2.0 CRDi 8A/T 4WD / dizel / 136kW / 185KS /  / 8 stupnjeva prijenosa (8 A/T) / 5-vrata</v>
      </c>
      <c r="N658" s="116" t="s">
        <v>249</v>
      </c>
      <c r="O658" s="117">
        <f t="shared" si="113"/>
        <v>185</v>
      </c>
      <c r="P658" s="26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6" s="165" customFormat="1" x14ac:dyDescent="0.25">
      <c r="A659" s="109" t="s">
        <v>41</v>
      </c>
      <c r="B659" s="110" t="s">
        <v>126</v>
      </c>
      <c r="C659" s="24" t="s">
        <v>112</v>
      </c>
      <c r="D659" s="111"/>
      <c r="E659" s="21" t="s">
        <v>29</v>
      </c>
      <c r="F659" s="111">
        <v>5</v>
      </c>
      <c r="G659" s="111" t="s">
        <v>26</v>
      </c>
      <c r="H659" s="111">
        <v>2199</v>
      </c>
      <c r="I659" s="111">
        <v>147</v>
      </c>
      <c r="J659" s="112">
        <v>340990</v>
      </c>
      <c r="K659" s="43">
        <v>43350</v>
      </c>
      <c r="L659" s="114" t="s">
        <v>254</v>
      </c>
      <c r="M659" s="164" t="str">
        <f t="shared" si="112"/>
        <v>Hyundai Santa Fe 2.2 CRDi 6MT / dizel / 147kW / 200KS /  / 6 stupnjeva prijenosa / 5-vrata</v>
      </c>
      <c r="N659" s="116" t="s">
        <v>255</v>
      </c>
      <c r="O659" s="117">
        <f t="shared" si="113"/>
        <v>200</v>
      </c>
      <c r="P659" s="142"/>
      <c r="Q659" s="142"/>
      <c r="R659" s="142"/>
      <c r="S659" s="143"/>
      <c r="T659" s="143"/>
      <c r="U659" s="143"/>
      <c r="V659" s="143"/>
      <c r="W659" s="143"/>
      <c r="X659" s="143"/>
      <c r="Y659" s="142"/>
      <c r="Z659" s="143"/>
      <c r="AA659" s="143"/>
      <c r="AB659" s="143"/>
      <c r="AC659" s="143"/>
      <c r="AD659" s="142"/>
      <c r="AE659" s="144"/>
      <c r="AF659" s="145"/>
      <c r="AG659" s="145"/>
      <c r="AH659" s="144"/>
      <c r="AI659" s="145"/>
      <c r="AJ659" s="145"/>
    </row>
    <row r="660" spans="1:36" s="165" customFormat="1" x14ac:dyDescent="0.25">
      <c r="A660" s="109" t="s">
        <v>41</v>
      </c>
      <c r="B660" s="110" t="s">
        <v>126</v>
      </c>
      <c r="C660" s="24" t="s">
        <v>112</v>
      </c>
      <c r="D660" s="111"/>
      <c r="E660" s="21" t="s">
        <v>247</v>
      </c>
      <c r="F660" s="111">
        <v>5</v>
      </c>
      <c r="G660" s="111" t="s">
        <v>26</v>
      </c>
      <c r="H660" s="111">
        <v>1995</v>
      </c>
      <c r="I660" s="111">
        <v>136</v>
      </c>
      <c r="J660" s="112">
        <v>364990</v>
      </c>
      <c r="K660" s="43">
        <v>43350</v>
      </c>
      <c r="L660" s="114" t="s">
        <v>248</v>
      </c>
      <c r="M660" s="164" t="str">
        <f t="shared" si="112"/>
        <v>Hyundai Santa Fe 2.0 CRDi 8A/T 4WD / dizel / 136kW / 185KS /  / 8 stupnjeva prijenosa (8 A/T) / 5-vrata</v>
      </c>
      <c r="N660" s="116" t="s">
        <v>249</v>
      </c>
      <c r="O660" s="117">
        <f t="shared" si="113"/>
        <v>185</v>
      </c>
      <c r="P660" s="142"/>
      <c r="Q660" s="142"/>
      <c r="R660" s="142"/>
      <c r="S660" s="143"/>
      <c r="T660" s="143"/>
      <c r="U660" s="143"/>
      <c r="V660" s="143"/>
      <c r="W660" s="143"/>
      <c r="X660" s="143"/>
      <c r="Y660" s="142"/>
      <c r="Z660" s="143"/>
      <c r="AA660" s="143"/>
      <c r="AB660" s="143"/>
      <c r="AC660" s="143"/>
      <c r="AD660" s="142"/>
      <c r="AE660" s="144"/>
      <c r="AF660" s="145"/>
      <c r="AG660" s="145"/>
      <c r="AH660" s="144"/>
      <c r="AI660" s="145"/>
      <c r="AJ660" s="145"/>
    </row>
    <row r="661" spans="1:36" s="161" customFormat="1" ht="15.75" thickBot="1" x14ac:dyDescent="0.3">
      <c r="A661" s="31" t="s">
        <v>41</v>
      </c>
      <c r="B661" s="32" t="s">
        <v>126</v>
      </c>
      <c r="C661" s="32" t="s">
        <v>75</v>
      </c>
      <c r="D661" s="34"/>
      <c r="E661" s="34" t="s">
        <v>256</v>
      </c>
      <c r="F661" s="34">
        <v>5</v>
      </c>
      <c r="G661" s="34" t="s">
        <v>26</v>
      </c>
      <c r="H661" s="34">
        <v>2199</v>
      </c>
      <c r="I661" s="34">
        <v>147</v>
      </c>
      <c r="J661" s="3">
        <v>364252.21</v>
      </c>
      <c r="K661" s="42">
        <v>43350</v>
      </c>
      <c r="L661" s="36">
        <v>163</v>
      </c>
      <c r="M661" s="150" t="str">
        <f t="shared" si="112"/>
        <v>Hyundai Santa Fe 2.2 CRDi 8A/T 4WD / dizel / 147kW / 200KS /  / 9 stupnjeva prijenosa (8 A/T) / 5-vrata</v>
      </c>
      <c r="N661" s="103" t="s">
        <v>257</v>
      </c>
      <c r="O661" s="95">
        <f t="shared" si="113"/>
        <v>200</v>
      </c>
      <c r="P661" s="135"/>
      <c r="Q661" s="135"/>
      <c r="R661" s="135"/>
      <c r="S661" s="136"/>
      <c r="T661" s="136"/>
      <c r="U661" s="136"/>
      <c r="V661" s="136"/>
      <c r="W661" s="136"/>
      <c r="X661" s="136"/>
      <c r="Y661" s="135"/>
      <c r="Z661" s="136"/>
      <c r="AA661" s="136"/>
      <c r="AB661" s="136"/>
      <c r="AC661" s="136"/>
      <c r="AD661" s="135"/>
      <c r="AE661" s="138"/>
      <c r="AF661" s="139"/>
      <c r="AG661" s="139"/>
      <c r="AH661" s="138"/>
      <c r="AI661" s="139"/>
      <c r="AJ661" s="139"/>
    </row>
    <row r="662" spans="1:36" x14ac:dyDescent="0.25">
      <c r="A662" s="37" t="s">
        <v>41</v>
      </c>
      <c r="B662" s="38" t="s">
        <v>129</v>
      </c>
      <c r="C662" s="38" t="s">
        <v>45</v>
      </c>
      <c r="D662" s="39" t="s">
        <v>50</v>
      </c>
      <c r="E662" s="39" t="s">
        <v>127</v>
      </c>
      <c r="F662" s="39">
        <v>5</v>
      </c>
      <c r="G662" s="39" t="s">
        <v>26</v>
      </c>
      <c r="H662" s="39">
        <v>2199</v>
      </c>
      <c r="I662" s="39">
        <v>147</v>
      </c>
      <c r="J662" s="2">
        <v>343939.81481479912</v>
      </c>
      <c r="K662" s="41">
        <v>42898</v>
      </c>
      <c r="L662" s="40">
        <v>184</v>
      </c>
      <c r="M662" s="73" t="str">
        <f t="shared" si="63"/>
        <v>Hyundai GrandSantaFe 2.2CRDi A/T 4WD / dizel / 147kW / 200KS / automatski / 6 stupnjeva prijenosa (6 A/T) / 5-vrata</v>
      </c>
      <c r="N662" s="105" t="s">
        <v>130</v>
      </c>
      <c r="O662" s="106">
        <f t="shared" si="64"/>
        <v>200</v>
      </c>
      <c r="P662" s="124"/>
      <c r="Q662" s="125"/>
      <c r="R662" s="125"/>
      <c r="S662" s="126"/>
      <c r="T662" s="126"/>
      <c r="U662" s="126"/>
      <c r="V662" s="126"/>
      <c r="W662" s="126"/>
      <c r="X662" s="126"/>
      <c r="Y662" s="125"/>
      <c r="Z662" s="126"/>
      <c r="AA662" s="126"/>
      <c r="AB662" s="126"/>
      <c r="AC662" s="126"/>
      <c r="AD662" s="125" t="s">
        <v>27</v>
      </c>
      <c r="AE662" s="127"/>
      <c r="AF662" s="128"/>
      <c r="AG662" s="128"/>
      <c r="AH662" s="127"/>
      <c r="AI662" s="128"/>
      <c r="AJ662" s="128"/>
    </row>
    <row r="663" spans="1:36" ht="15.75" thickBot="1" x14ac:dyDescent="0.3">
      <c r="A663" s="31" t="s">
        <v>41</v>
      </c>
      <c r="B663" s="32" t="s">
        <v>129</v>
      </c>
      <c r="C663" s="32" t="s">
        <v>112</v>
      </c>
      <c r="D663" s="34" t="s">
        <v>50</v>
      </c>
      <c r="E663" s="34" t="s">
        <v>127</v>
      </c>
      <c r="F663" s="34">
        <v>5</v>
      </c>
      <c r="G663" s="34" t="s">
        <v>26</v>
      </c>
      <c r="H663" s="34">
        <v>2199</v>
      </c>
      <c r="I663" s="34">
        <v>147</v>
      </c>
      <c r="J663" s="3">
        <v>362802.75229356711</v>
      </c>
      <c r="K663" s="42">
        <v>42898</v>
      </c>
      <c r="L663" s="36">
        <v>184</v>
      </c>
      <c r="M663" s="74" t="str">
        <f t="shared" si="63"/>
        <v>Hyundai GrandSantaFe 2.2CRDi A/T 4WD / dizel / 147kW / 200KS / automatski / 6 stupnjeva prijenosa (6 A/T) / 5-vrata</v>
      </c>
      <c r="N663" s="103" t="s">
        <v>130</v>
      </c>
      <c r="O663" s="98">
        <f t="shared" si="64"/>
        <v>200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ht="15.75" thickBot="1" x14ac:dyDescent="0.3">
      <c r="A664" s="83" t="s">
        <v>41</v>
      </c>
      <c r="B664" s="84" t="s">
        <v>131</v>
      </c>
      <c r="C664" s="84" t="s">
        <v>85</v>
      </c>
      <c r="D664" s="85" t="s">
        <v>49</v>
      </c>
      <c r="E664" s="85" t="s">
        <v>29</v>
      </c>
      <c r="F664" s="85">
        <v>5</v>
      </c>
      <c r="G664" s="85" t="s">
        <v>26</v>
      </c>
      <c r="H664" s="85">
        <v>2497</v>
      </c>
      <c r="I664" s="85">
        <v>100</v>
      </c>
      <c r="J664" s="86">
        <v>188516.39278350718</v>
      </c>
      <c r="K664" s="87">
        <v>42826</v>
      </c>
      <c r="L664" s="88">
        <v>197</v>
      </c>
      <c r="M664" s="100" t="str">
        <f t="shared" si="63"/>
        <v>Hyundai H1 WGN GLS 2.5 CRDi / dizel / 100kW / 136KS / ručni / 6 stupnjeva prijenosa / 5-vrata</v>
      </c>
      <c r="N664" s="104" t="s">
        <v>132</v>
      </c>
      <c r="O664" s="99">
        <f t="shared" si="64"/>
        <v>136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25">
      <c r="A665" s="47"/>
      <c r="B665" s="48"/>
      <c r="C665" s="48"/>
      <c r="D665" s="49"/>
      <c r="E665" s="49"/>
      <c r="F665" s="49"/>
      <c r="G665" s="49"/>
      <c r="H665" s="49"/>
      <c r="I665" s="49"/>
      <c r="J665" s="50"/>
      <c r="K665" s="51"/>
      <c r="L665" s="52"/>
      <c r="M665" s="53"/>
    </row>
    <row r="667" spans="1:36" x14ac:dyDescent="0.25">
      <c r="A667" s="47"/>
      <c r="B667" s="48"/>
      <c r="C667" s="48"/>
      <c r="D667" s="49"/>
      <c r="E667" s="49"/>
      <c r="F667" s="49"/>
      <c r="G667" s="49"/>
      <c r="H667" s="49"/>
      <c r="I667" s="49"/>
      <c r="J667" s="50"/>
      <c r="K667" s="51"/>
      <c r="L667" s="52"/>
      <c r="M667" s="53"/>
    </row>
    <row r="668" spans="1:36" x14ac:dyDescent="0.25">
      <c r="A668" s="47"/>
      <c r="B668" s="48"/>
      <c r="C668" s="48"/>
      <c r="D668" s="49"/>
      <c r="E668" s="49"/>
      <c r="F668" s="49"/>
      <c r="G668" s="49"/>
      <c r="H668" s="49"/>
      <c r="I668" s="49"/>
      <c r="J668" s="50"/>
      <c r="K668" s="51"/>
      <c r="L668" s="52"/>
      <c r="M668" s="53"/>
    </row>
    <row r="669" spans="1:36" x14ac:dyDescent="0.25">
      <c r="A669" s="47"/>
      <c r="B669" s="48"/>
      <c r="C669" s="54" t="s">
        <v>32</v>
      </c>
      <c r="D669" s="55"/>
      <c r="E669" s="212" t="s">
        <v>33</v>
      </c>
      <c r="F669" s="212"/>
      <c r="G669" s="212"/>
      <c r="H669" s="212"/>
      <c r="I669" s="212"/>
      <c r="J669" s="212"/>
      <c r="K669" s="212"/>
      <c r="L669" s="212"/>
      <c r="M669" s="53"/>
    </row>
    <row r="670" spans="1:36" x14ac:dyDescent="0.25">
      <c r="A670" s="47"/>
      <c r="B670" s="48"/>
      <c r="C670" s="56"/>
      <c r="D670" s="18"/>
      <c r="E670" s="57"/>
      <c r="F670" s="18"/>
      <c r="G670" s="18"/>
      <c r="H670" s="18"/>
      <c r="I670" s="18"/>
      <c r="J670" s="18"/>
      <c r="K670" s="58"/>
      <c r="L670" s="56"/>
      <c r="M670" s="53"/>
    </row>
    <row r="671" spans="1:36" x14ac:dyDescent="0.25">
      <c r="A671" s="18"/>
      <c r="B671" s="18"/>
      <c r="C671" s="56"/>
      <c r="D671" s="59"/>
      <c r="E671" s="212" t="s">
        <v>34</v>
      </c>
      <c r="F671" s="212"/>
      <c r="G671" s="212"/>
      <c r="H671" s="212"/>
      <c r="I671" s="212"/>
      <c r="J671" s="212"/>
      <c r="K671" s="212"/>
      <c r="L671" s="212"/>
      <c r="M671" s="18"/>
    </row>
    <row r="672" spans="1:36" x14ac:dyDescent="0.25">
      <c r="A672" s="18"/>
      <c r="B672" s="18"/>
      <c r="C672" s="56"/>
      <c r="D672" s="60"/>
      <c r="E672" s="61"/>
      <c r="F672" s="61"/>
      <c r="G672" s="61"/>
      <c r="H672" s="61"/>
      <c r="I672" s="61"/>
      <c r="J672" s="61"/>
      <c r="K672" s="61"/>
      <c r="L672" s="61"/>
      <c r="M672" s="18"/>
    </row>
    <row r="673" spans="1:13" x14ac:dyDescent="0.25">
      <c r="A673" s="18"/>
      <c r="B673" s="18"/>
      <c r="C673" s="56"/>
      <c r="D673" s="62"/>
      <c r="E673" s="212" t="s">
        <v>36</v>
      </c>
      <c r="F673" s="212"/>
      <c r="G673" s="212"/>
      <c r="H673" s="212"/>
      <c r="I673" s="212"/>
      <c r="J673" s="212"/>
      <c r="K673" s="212"/>
      <c r="L673" s="212"/>
      <c r="M673" s="18"/>
    </row>
    <row r="674" spans="1:13" x14ac:dyDescent="0.25">
      <c r="A674" s="18"/>
      <c r="B674" s="18"/>
      <c r="C674" s="56"/>
      <c r="D674" s="18"/>
      <c r="E674" s="57"/>
      <c r="F674" s="18"/>
      <c r="G674" s="18"/>
      <c r="H674" s="18"/>
      <c r="I674" s="18"/>
      <c r="J674" s="18"/>
      <c r="K674" s="58"/>
      <c r="L674" s="56"/>
      <c r="M674" s="18"/>
    </row>
    <row r="675" spans="1:13" x14ac:dyDescent="0.25">
      <c r="A675" s="18"/>
      <c r="B675" s="18"/>
      <c r="C675" s="56"/>
      <c r="D675" s="63"/>
      <c r="E675" s="212" t="s">
        <v>38</v>
      </c>
      <c r="F675" s="212"/>
      <c r="G675" s="212"/>
      <c r="H675" s="212"/>
      <c r="I675" s="212"/>
      <c r="J675" s="212"/>
      <c r="K675" s="212"/>
      <c r="L675" s="212"/>
      <c r="M675" s="18"/>
    </row>
    <row r="676" spans="1:13" x14ac:dyDescent="0.25">
      <c r="A676" s="18"/>
      <c r="B676" s="18"/>
      <c r="C676" s="56"/>
      <c r="D676" s="18"/>
      <c r="E676" s="57"/>
      <c r="F676" s="18"/>
      <c r="G676" s="18"/>
      <c r="H676" s="18"/>
      <c r="I676" s="18"/>
      <c r="J676" s="18"/>
      <c r="K676" s="58"/>
      <c r="L676" s="56"/>
      <c r="M676" s="18"/>
    </row>
    <row r="677" spans="1:13" x14ac:dyDescent="0.25">
      <c r="A677" s="18"/>
      <c r="B677" s="18"/>
      <c r="C677" s="56"/>
      <c r="D677" s="64"/>
      <c r="E677" s="212" t="s">
        <v>37</v>
      </c>
      <c r="F677" s="212"/>
      <c r="G677" s="212"/>
      <c r="H677" s="212"/>
      <c r="I677" s="212"/>
      <c r="J677" s="212"/>
      <c r="K677" s="212"/>
      <c r="L677" s="212"/>
      <c r="M677" s="18"/>
    </row>
    <row r="680" spans="1:13" x14ac:dyDescent="0.25">
      <c r="D680" s="166" t="s">
        <v>250</v>
      </c>
      <c r="E680" s="167" t="s">
        <v>251</v>
      </c>
    </row>
    <row r="681" spans="1:13" x14ac:dyDescent="0.25">
      <c r="D681" s="44" t="s">
        <v>252</v>
      </c>
      <c r="E681" s="167" t="s">
        <v>253</v>
      </c>
    </row>
  </sheetData>
  <mergeCells count="5">
    <mergeCell ref="E669:L669"/>
    <mergeCell ref="E671:L671"/>
    <mergeCell ref="E673:L673"/>
    <mergeCell ref="E675:L675"/>
    <mergeCell ref="E677:L6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2019-07-12T06:50:59Z</dcterms:modified>
</cp:coreProperties>
</file>